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2690" windowHeight="4950" activeTab="9"/>
  </bookViews>
  <sheets>
    <sheet name="1-илова" sheetId="27" r:id="rId1"/>
    <sheet name="2-Илова" sheetId="21" r:id="rId2"/>
    <sheet name="3-Илова" sheetId="50" r:id="rId3"/>
    <sheet name="4-Илова" sheetId="51" r:id="rId4"/>
    <sheet name="5-Илова" sheetId="52" r:id="rId5"/>
    <sheet name="6-Илова" sheetId="25" r:id="rId6"/>
    <sheet name="8-Илова " sheetId="26" r:id="rId7"/>
    <sheet name="Штат контин.т ижроси" sheetId="38" r:id="rId8"/>
    <sheet name="Баланс" sheetId="45" r:id="rId9"/>
    <sheet name="2-Форма" sheetId="46" r:id="rId10"/>
    <sheet name="Остаток и поступления" sheetId="47" r:id="rId11"/>
    <sheet name="Кассовые расходы" sheetId="48" r:id="rId12"/>
    <sheet name="Фактические расходы" sheetId="49" r:id="rId13"/>
  </sheets>
  <definedNames>
    <definedName name="_xlnm._FilterDatabase" localSheetId="4" hidden="1">'5-Илова'!$A$6:$Q$120</definedName>
    <definedName name="BudgetType">'Штат контин.т ижроси'!$E$10</definedName>
    <definedName name="Chapter">'Штат контин.т ижроси'!$I$8</definedName>
    <definedName name="ChapterName">'Штат контин.т ижроси'!$E$7</definedName>
    <definedName name="CommonOrgType">'Штат контин.т ижроси'!$E$9</definedName>
    <definedName name="Date">'Штат контин.т ижроси'!$E$3</definedName>
    <definedName name="FinancingLevel" localSheetId="0">#REF!</definedName>
    <definedName name="FinancingLevel" localSheetId="9">'2-Форма'!$E$9</definedName>
    <definedName name="FinancingLevel">#REF!</definedName>
    <definedName name="FunctionalItem" localSheetId="0">#REF!</definedName>
    <definedName name="FunctionalItem" localSheetId="9">'2-Форма'!$B$6</definedName>
    <definedName name="FunctionalItem">#REF!</definedName>
    <definedName name="Header">'Штат контин.т ижроси'!$A$1</definedName>
    <definedName name="HeaderOrganization" localSheetId="0">#REF!</definedName>
    <definedName name="HeaderOrganization" localSheetId="9">'2-Форма'!$E$8</definedName>
    <definedName name="HeaderOrganization">#REF!</definedName>
    <definedName name="ImportRow" localSheetId="0">#REF!</definedName>
    <definedName name="ImportRow" localSheetId="9">'2-Форма'!#REF!</definedName>
    <definedName name="ImportRow" localSheetId="8">Баланс!$A$10:$E$10</definedName>
    <definedName name="ImportRow" localSheetId="7">'Штат контин.т ижроси'!#REF!</definedName>
    <definedName name="ImportRow">#REF!</definedName>
    <definedName name="ImportRowAct" localSheetId="0">#REF!</definedName>
    <definedName name="ImportRowAct">#REF!</definedName>
    <definedName name="ImportRowActTotal" localSheetId="0">#REF!</definedName>
    <definedName name="ImportRowActTotal">#REF!</definedName>
    <definedName name="ImportRowCash" localSheetId="0">#REF!</definedName>
    <definedName name="ImportRowCash">#REF!</definedName>
    <definedName name="ImportRowCashTotal" localSheetId="0">#REF!</definedName>
    <definedName name="ImportRowCashTotal">#REF!</definedName>
    <definedName name="ImportRowRest" localSheetId="0">#REF!</definedName>
    <definedName name="ImportRowRest">#REF!</definedName>
    <definedName name="ImportRowTotal" localSheetId="0">#REF!</definedName>
    <definedName name="ImportRowTotal" localSheetId="9">'2-Форма'!#REF!</definedName>
    <definedName name="ImportRowTotal">#REF!</definedName>
    <definedName name="ImportRowTotalAct" localSheetId="0">#REF!</definedName>
    <definedName name="ImportRowTotalAct">#REF!</definedName>
    <definedName name="OnDate" localSheetId="0">#REF!</definedName>
    <definedName name="OnDate" localSheetId="9">'2-Форма'!$A$3</definedName>
    <definedName name="OnDate" localSheetId="8">Баланс!$A$3</definedName>
    <definedName name="OnDate">#REF!</definedName>
    <definedName name="Organization" localSheetId="0">#REF!</definedName>
    <definedName name="Organization" localSheetId="9">'2-Форма'!$E$5</definedName>
    <definedName name="Organization" localSheetId="8">Баланс!$B$4</definedName>
    <definedName name="Organization">#REF!</definedName>
    <definedName name="OrganizationName">'Штат контин.т ижроси'!$E$5</definedName>
    <definedName name="Period" localSheetId="0">#REF!</definedName>
    <definedName name="Period" localSheetId="9">'2-Форма'!$E$7</definedName>
    <definedName name="Period" localSheetId="8">Баланс!$B$5</definedName>
    <definedName name="Period" localSheetId="7">'Штат контин.т ижроси'!$E$6</definedName>
    <definedName name="Period">#REF!</definedName>
    <definedName name="Section">'Штат контин.т ижроси'!$E$8</definedName>
    <definedName name="SettlementCode" localSheetId="0">#REF!</definedName>
    <definedName name="SettlementCode" localSheetId="9">'2-Форма'!$E$11</definedName>
    <definedName name="SettlementCode">#REF!</definedName>
    <definedName name="SmallSection">'Штат контин.т ижроси'!$G$8</definedName>
    <definedName name="_xlnm.Print_Area" localSheetId="0">'1-илова'!$A$1:$G$22</definedName>
    <definedName name="_xlnm.Print_Area" localSheetId="2">'3-Илова'!$A$1:$F$14</definedName>
    <definedName name="_xlnm.Print_Area" localSheetId="8">Баланс!$A$1:$E$145</definedName>
  </definedNames>
  <calcPr calcId="162913"/>
</workbook>
</file>

<file path=xl/calcChain.xml><?xml version="1.0" encoding="utf-8"?>
<calcChain xmlns="http://schemas.openxmlformats.org/spreadsheetml/2006/main">
  <c r="L120" i="52" l="1"/>
  <c r="L119" i="52"/>
  <c r="L118" i="52"/>
  <c r="L117" i="52"/>
  <c r="L116" i="52"/>
  <c r="L115" i="52"/>
  <c r="L114" i="52"/>
  <c r="L113" i="52"/>
  <c r="L112" i="52"/>
  <c r="L111" i="52"/>
  <c r="L110" i="52"/>
  <c r="L109" i="52"/>
  <c r="L108" i="52"/>
  <c r="L107" i="52"/>
  <c r="L106" i="52"/>
  <c r="L105" i="52"/>
  <c r="L104" i="52"/>
  <c r="L103" i="52"/>
  <c r="L102" i="52"/>
  <c r="L101" i="52"/>
  <c r="L100" i="52"/>
  <c r="L99" i="52"/>
  <c r="L98" i="52"/>
  <c r="L97" i="52"/>
  <c r="L96" i="52"/>
  <c r="L95" i="52"/>
  <c r="L94" i="52"/>
  <c r="L93" i="52"/>
  <c r="L92" i="52"/>
  <c r="L91" i="52"/>
  <c r="L90" i="52"/>
  <c r="L89" i="52"/>
  <c r="L88" i="52"/>
  <c r="L87" i="52"/>
  <c r="L86" i="52"/>
  <c r="L85" i="52"/>
  <c r="L84" i="52"/>
  <c r="L83" i="52"/>
  <c r="L82" i="52"/>
  <c r="L81" i="52"/>
  <c r="L80" i="52"/>
  <c r="L79" i="52"/>
  <c r="L78" i="52"/>
  <c r="L77" i="52"/>
  <c r="L76" i="52"/>
  <c r="L75" i="52"/>
  <c r="L74" i="52"/>
  <c r="L73" i="52"/>
  <c r="L72" i="52"/>
  <c r="L71" i="52"/>
  <c r="L70" i="52"/>
  <c r="L69" i="52"/>
  <c r="L68" i="52"/>
  <c r="L67" i="52"/>
  <c r="L66" i="52"/>
  <c r="L65" i="52"/>
  <c r="L64" i="52"/>
  <c r="L63" i="52"/>
  <c r="L62" i="52"/>
  <c r="L61" i="52"/>
  <c r="L60" i="52"/>
  <c r="L59" i="52"/>
  <c r="L58" i="52"/>
  <c r="L57" i="52"/>
  <c r="L56" i="52"/>
  <c r="L55" i="52"/>
  <c r="L54" i="52"/>
  <c r="L53" i="52"/>
  <c r="L52" i="52"/>
  <c r="L51" i="52"/>
  <c r="L50" i="52"/>
  <c r="L49" i="52"/>
  <c r="L48" i="52"/>
  <c r="L47" i="52"/>
  <c r="L46" i="52"/>
  <c r="L45" i="52"/>
  <c r="L44" i="52"/>
  <c r="L43" i="52"/>
  <c r="L42" i="52"/>
  <c r="L41" i="52"/>
  <c r="L40" i="52"/>
  <c r="L39" i="52"/>
  <c r="L38" i="52"/>
  <c r="L37" i="52"/>
  <c r="L36" i="52"/>
  <c r="L35" i="52"/>
  <c r="L34" i="52"/>
  <c r="L33" i="52"/>
  <c r="L32" i="52"/>
  <c r="L31" i="52"/>
  <c r="L30" i="52"/>
  <c r="L29" i="52"/>
  <c r="L28" i="52"/>
  <c r="L27" i="52"/>
  <c r="L26" i="52"/>
  <c r="L25" i="52"/>
  <c r="L24" i="52"/>
  <c r="L23" i="52"/>
  <c r="L22" i="52"/>
  <c r="L21" i="52"/>
  <c r="L20" i="52"/>
  <c r="L19" i="52"/>
  <c r="L18" i="52"/>
  <c r="L17" i="52"/>
  <c r="L16" i="52"/>
  <c r="L15" i="52"/>
  <c r="L14" i="52"/>
  <c r="L13" i="52"/>
  <c r="L12" i="52"/>
  <c r="L11" i="52"/>
  <c r="L10" i="52"/>
  <c r="L9" i="52"/>
  <c r="L8" i="52"/>
  <c r="L7" i="52"/>
  <c r="C13" i="27" l="1"/>
  <c r="G12" i="27"/>
  <c r="F12" i="27"/>
  <c r="E6" i="48" l="1"/>
  <c r="C16" i="27" l="1"/>
  <c r="C22" i="27" l="1"/>
  <c r="C21" i="27"/>
  <c r="C20" i="27"/>
  <c r="C15" i="27"/>
  <c r="C19" i="27"/>
  <c r="C14" i="27"/>
  <c r="C17" i="27"/>
  <c r="D12" i="27"/>
  <c r="C18" i="27"/>
  <c r="C12" i="27" l="1"/>
  <c r="E12" i="27"/>
</calcChain>
</file>

<file path=xl/sharedStrings.xml><?xml version="1.0" encoding="utf-8"?>
<sst xmlns="http://schemas.openxmlformats.org/spreadsheetml/2006/main" count="1739" uniqueCount="835">
  <si>
    <t>Ўз.Рес. Транспорт вазирлиги</t>
  </si>
  <si>
    <t/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</si>
  <si>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</si>
  <si>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>Т/р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</si>
  <si>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</si>
  <si>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</si>
  <si>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</si>
  <si>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</si>
  <si>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Пудратчи тўғрисида маълумотлар</t>
  </si>
  <si>
    <t>Лойихани амалга ошириш қиймати (минг сўм)</t>
  </si>
  <si>
    <t>шундан ўзлаштарилган маблағлар (минг сўм)</t>
  </si>
  <si>
    <t>Лойихани молиялаш-тириш манбаси (бюджет/ бюджетдан ташқари маблағлар)</t>
  </si>
  <si>
    <t>Пудратчи номи</t>
  </si>
  <si>
    <t>Корхона СТИРи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</si>
  <si>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</si>
  <si>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</si>
  <si>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</si>
  <si>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</si>
  <si>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</si>
  <si>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</si>
  <si>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</si>
  <si>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</si>
  <si>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асосий воситалар харид қилиш</t>
  </si>
  <si>
    <t>Бюджет ва бюджетдан ташқари маблағлар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</si>
  <si>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</si>
  <si>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</si>
  <si>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</si>
  <si>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Бюджетдан ташқари маблағлар</t>
  </si>
  <si>
    <t>Бюджет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</si>
  <si>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</si>
  <si>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>Харид қилинган товарлар ва хизматлар номи</t>
  </si>
  <si>
    <t>Молиялаштириш манбаси*</t>
  </si>
  <si>
    <t>Ҳарид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</si>
  <si>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</si>
  <si>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</si>
  <si>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</si>
  <si>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</si>
  <si>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 
(минг сўм)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</si>
  <si>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</si>
  <si>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</si>
  <si>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Тадбир номи</t>
  </si>
  <si>
    <t>Шартноманинг умумий қиймати 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</si>
  <si>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</si>
  <si>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Объект номи ва манзили</t>
  </si>
  <si>
    <t>Амалга ошириш муддати</t>
  </si>
  <si>
    <t>Ўлчов бирлиги</t>
  </si>
  <si>
    <t>Лойиҳа қуввати</t>
  </si>
  <si>
    <t>Режалаштирилган маблағ</t>
  </si>
  <si>
    <t>Молиялаш-тирилган маблағ
(минг сўм)</t>
  </si>
  <si>
    <t>Бажарилган ишлар ва харажатларнинг миқдори
 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</si>
  <si>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</si>
  <si>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</si>
  <si>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</si>
  <si>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Йил давомида
қўшимча ажратилган маблағлар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</si>
  <si>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</si>
  <si>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</si>
  <si>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</si>
  <si>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</si>
  <si>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</si>
  <si>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</si>
  <si>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</si>
  <si>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</si>
  <si>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</si>
  <si>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</si>
  <si>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</si>
  <si>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</si>
  <si>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УзРТСБ</t>
  </si>
  <si>
    <t>Харид қилинган товарлар (хизматлар) жами миқдори (ҳажми) қиймати</t>
  </si>
  <si>
    <t>KANS SHOP XK</t>
  </si>
  <si>
    <t>Тўғридан-тўғри шартнома                   (УП 3953)</t>
  </si>
  <si>
    <t>Ягона етказиб берувчи билан тўғридан-тўғри шартнома</t>
  </si>
  <si>
    <t>Ўзбекистон Республикасининг Давлат бюджетидан молиялаштириладиган ижтимоий ва ишлаб чиқариш</t>
  </si>
  <si>
    <t>инфратузилмасини ривожлантириш дастурлари мавжуд эмас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</si>
  <si>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</si>
  <si>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>МАЪЛУМОТ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</si>
  <si>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</si>
  <si>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</si>
  <si>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</si>
  <si>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</si>
  <si>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</si>
  <si>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</si>
  <si>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</si>
  <si>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</si>
  <si>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</si>
  <si>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мавжуд эмас</t>
  </si>
  <si>
    <t xml:space="preserve">Ўзбекистон Республикаси Транспорт вазирлиги марказий аппарати </t>
  </si>
  <si>
    <t xml:space="preserve"> Фуқаро авиацияси агентлиги </t>
  </si>
  <si>
    <t xml:space="preserve">Транспорт ва логистика муаммоларини ўрганиш маркази </t>
  </si>
  <si>
    <t>Тошкент давлат транспорт университети</t>
  </si>
  <si>
    <t>Маҳаллий йўналишлардаги авиақатновлар учун чипталар нархининг бир қисмини қоплаш учун субсидиялар</t>
  </si>
  <si>
    <t>Қорақалпоғистон Республикаси ва Хоразм вилоятида истиқомат пенсия ва нафақа олувчилар, ногиронлиги бўлган шахслар учун темир йўл ва авиайўловчилар чипталарини имтиёзли сотишдан кўрган зарарларини субсидиялаш</t>
  </si>
  <si>
    <t>Фарғона шаҳридан Сўх туманига кичик авиация транспорти қатнови бўйича кўрилган зарарларни қоплаш учун харажатлар</t>
  </si>
  <si>
    <t>Транспорт назорати инспекцияси</t>
  </si>
  <si>
    <t>Вазирлик ва идоралар, бошқарув органлари ва бошқа ташкилотлар бўйича тармоқ, штатлар ва контингентга доир режанинг бажарилиши (бюджет маблағлари бўйича) тўғрисида</t>
  </si>
  <si>
    <t>ҲИСОБОТ</t>
  </si>
  <si>
    <t>йил ҳолатига</t>
  </si>
  <si>
    <t xml:space="preserve">Ташкилот номи </t>
  </si>
  <si>
    <t xml:space="preserve">Даврийлиги: </t>
  </si>
  <si>
    <t>Чораклик</t>
  </si>
  <si>
    <t>Вазирлик (идора)</t>
  </si>
  <si>
    <t>Ўзбекистон Республикаси Транспорт вазирлиги</t>
  </si>
  <si>
    <t xml:space="preserve">Бўлим     </t>
  </si>
  <si>
    <t>7045</t>
  </si>
  <si>
    <t>Кичик бўлим</t>
  </si>
  <si>
    <t>901</t>
  </si>
  <si>
    <t>Боб</t>
  </si>
  <si>
    <t>279</t>
  </si>
  <si>
    <t>Ташкилот типи</t>
  </si>
  <si>
    <t>Бюджет тури</t>
  </si>
  <si>
    <t>Республика</t>
  </si>
  <si>
    <t>(минг сўмда)</t>
  </si>
  <si>
    <t>Асосий кўрсаткичлар</t>
  </si>
  <si>
    <t>Тоифалар</t>
  </si>
  <si>
    <t>Ҳақиқий борлиги</t>
  </si>
  <si>
    <t>Ўртача йиллик миқдори</t>
  </si>
  <si>
    <t>йил бошига</t>
  </si>
  <si>
    <t>йил (чорак) охирига</t>
  </si>
  <si>
    <t>йиллик режа</t>
  </si>
  <si>
    <t>бажарилиши</t>
  </si>
  <si>
    <t>Ташкилот сони</t>
  </si>
  <si>
    <t>1100</t>
  </si>
  <si>
    <t>Юридик шахс мақомига эга ташкилотлар сони</t>
  </si>
  <si>
    <t>1110</t>
  </si>
  <si>
    <t>Юридик шахс мақомига эга бўлмаган ташкилотлар сони</t>
  </si>
  <si>
    <t>1120</t>
  </si>
  <si>
    <t>Ташкилотда штат бирлик (ставка)лари сони бўйича кўрсаткичлар</t>
  </si>
  <si>
    <t>4000</t>
  </si>
  <si>
    <t>Бошқарув ходимлари штат бирлик (ставка)лари сони</t>
  </si>
  <si>
    <t>4100</t>
  </si>
  <si>
    <t>Мутахассислар штат бирлик (ставка)лари сони</t>
  </si>
  <si>
    <t>4200</t>
  </si>
  <si>
    <t>Ишлаб чиқариш ходимлари штат бирлик (ставка)лари сони</t>
  </si>
  <si>
    <t>4300</t>
  </si>
  <si>
    <t>Техник ва хизмат кўрсатувчи ходимлар штат бирлик (ставка)лари сони</t>
  </si>
  <si>
    <t>4400</t>
  </si>
  <si>
    <t>Ташкилотда ходимлар (жисмоний шахслар) сони бўйича кўрсаткичлар</t>
  </si>
  <si>
    <t>5000</t>
  </si>
  <si>
    <t>Бошқарув ходимлари сони</t>
  </si>
  <si>
    <t>5100</t>
  </si>
  <si>
    <t>Мутахассис ходимлар сони</t>
  </si>
  <si>
    <t>5200</t>
  </si>
  <si>
    <t>Ишлаб чиқариш ходимлари сони</t>
  </si>
  <si>
    <t>5300</t>
  </si>
  <si>
    <t>Техник ва хизмат кўрсатувчи ходимлар сони</t>
  </si>
  <si>
    <t>5400</t>
  </si>
  <si>
    <t>Ташкилотнинг сақлаш харажатлари миқдор кўрсаткичлари</t>
  </si>
  <si>
    <t>6000</t>
  </si>
  <si>
    <t>Ташкилотнинг сақлаш харажатлари суммаси</t>
  </si>
  <si>
    <t>6100</t>
  </si>
  <si>
    <t>Асосий иш ҳақи (4111100)</t>
  </si>
  <si>
    <t>6110</t>
  </si>
  <si>
    <t>Ҳомиладорлик ва туғиш бўйича нафақа (4711150)</t>
  </si>
  <si>
    <t>6130</t>
  </si>
  <si>
    <t>Моддий рағбатлантириш жамғармаси суммаси</t>
  </si>
  <si>
    <t>6913</t>
  </si>
  <si>
    <t>Ташкилотга тегишли бошқа миқдор кўрсаткичлари</t>
  </si>
  <si>
    <t>9000</t>
  </si>
  <si>
    <t>Ташкилот умумий ер майдони ҳажми (га)</t>
  </si>
  <si>
    <t>9100</t>
  </si>
  <si>
    <t>Иморатлар ва иншоотлар майдони ҳажми (м2)</t>
  </si>
  <si>
    <t>9110</t>
  </si>
  <si>
    <t>Ижарага берилган майдон ҳажми</t>
  </si>
  <si>
    <t>9111</t>
  </si>
  <si>
    <t>Ташкилотда ҳомиладорлик ва туғиш бўйича нафақа олувчи ходимлар сони</t>
  </si>
  <si>
    <t>9904</t>
  </si>
  <si>
    <t>Ташкилотнинг бино иншоот ёки ер майдонларини ижарага беришдан тушган тушум суммаси</t>
  </si>
  <si>
    <t>9905</t>
  </si>
  <si>
    <t>Ташкилот балансида мавжуд хизмат автомашиналари сони</t>
  </si>
  <si>
    <t>9906</t>
  </si>
  <si>
    <t>Белгиланган лимит бўйича хизмат автомашиналари сони</t>
  </si>
  <si>
    <t>9907</t>
  </si>
  <si>
    <t>Ташкилот балансида мавжуд шахсий бириктирилган хизмат автомашиналари сони</t>
  </si>
  <si>
    <t>9908</t>
  </si>
  <si>
    <t>Ташкилот балансида мавжуд навбатчи хизмат автомашиналари сони</t>
  </si>
  <si>
    <t>9909</t>
  </si>
  <si>
    <t>Ташкилот балансида мавжуд махсус хизмат автомашиналари сони</t>
  </si>
  <si>
    <t>9910</t>
  </si>
  <si>
    <t>Пуллик хизматлардан тушган маблағлар суммаси</t>
  </si>
  <si>
    <t>9916</t>
  </si>
  <si>
    <t>ООО ARCTIC</t>
  </si>
  <si>
    <t>млн сўм</t>
  </si>
  <si>
    <t>Рақамли транспорт маркази</t>
  </si>
  <si>
    <t>Академик лицей</t>
  </si>
  <si>
    <t xml:space="preserve">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 ҳисобидан амалга оширилган лойиҳалар мавжуд эмас. </t>
  </si>
  <si>
    <t>*Изоҳ: Ўзбекистон Республикаси Транспорт вазирлиги марказий аппарати томонидан қурилиш, реконструкция қилиш ва таъмирлаш ишлари амалга оширилмаган.</t>
  </si>
  <si>
    <t>Бюджетдан ташқари маблағлари</t>
  </si>
  <si>
    <t>Услуга телефонной связи</t>
  </si>
  <si>
    <t xml:space="preserve"> Краска эмаль</t>
  </si>
  <si>
    <t xml:space="preserve"> Услуга по представительским расходам</t>
  </si>
  <si>
    <t xml:space="preserve"> Услуга по ремонту принтера</t>
  </si>
  <si>
    <t>204670852</t>
  </si>
  <si>
    <t xml:space="preserve"> Вода минеральная столовая</t>
  </si>
  <si>
    <t>306894560</t>
  </si>
  <si>
    <t xml:space="preserve"> Услуга по разработке графических материалов</t>
  </si>
  <si>
    <t>ЯТТ ТАШПУЛАТОВ РАХИМ РАХМАДЖАНОВИЧ</t>
  </si>
  <si>
    <t>30104820210029</t>
  </si>
  <si>
    <t>306089114</t>
  </si>
  <si>
    <t>DARYO TRANC  VIP MAS`ULIYATI CHEKLANGAN JAMIYAT</t>
  </si>
  <si>
    <t>310297259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</si>
  <si>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</si>
  <si>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 xml:space="preserve"> Сервис и обслуживание транспортных средств</t>
  </si>
  <si>
    <t>MEXANIK GAZELLE SERVICE MAS`ULIYATI CHEKLANGAN JAMIYAT</t>
  </si>
  <si>
    <t>310964267</t>
  </si>
  <si>
    <t>306628114</t>
  </si>
  <si>
    <t>ЯТТ Убайдуллаев А С</t>
  </si>
  <si>
    <t>31912860140081</t>
  </si>
  <si>
    <t>Услуга по представительским расходам</t>
  </si>
  <si>
    <t>YANIS CPH MAS`ULIYATI CHEKLANGAN JAMIYAT</t>
  </si>
  <si>
    <t>302790314</t>
  </si>
  <si>
    <t>308190614</t>
  </si>
  <si>
    <t xml:space="preserve"> Вода питьевая упакованная</t>
  </si>
  <si>
    <t>305907639</t>
  </si>
  <si>
    <t>Форма № 1</t>
  </si>
  <si>
    <t>Б А Л А Н С</t>
  </si>
  <si>
    <t>на 01.04.2024</t>
  </si>
  <si>
    <t>Организация:</t>
  </si>
  <si>
    <t xml:space="preserve">Периодичность: </t>
  </si>
  <si>
    <t>1 апреля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</si>
  <si>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</si>
  <si>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</si>
  <si>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</si>
  <si>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</si>
  <si>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</si>
  <si>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Код строки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</si>
  <si>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</si>
  <si>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</si>
  <si>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</si>
  <si>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</si>
  <si>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</si>
  <si>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</si>
  <si>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</si>
  <si>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</si>
  <si>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</si>
  <si>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</si>
  <si>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</si>
  <si>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</si>
  <si>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</si>
  <si>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</si>
  <si>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</si>
  <si>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</si>
  <si>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</si>
  <si>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</si>
  <si>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</si>
  <si>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</si>
  <si>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</si>
  <si>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</si>
  <si>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</si>
  <si>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</si>
  <si>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</si>
  <si>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</si>
  <si>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</si>
  <si>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</si>
  <si>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</si>
  <si>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</si>
  <si>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</si>
  <si>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</si>
  <si>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</si>
  <si>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</si>
  <si>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</si>
  <si>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</si>
  <si>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</si>
  <si>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</si>
  <si>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</si>
  <si>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</si>
  <si>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</si>
  <si>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</si>
  <si>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</si>
  <si>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</si>
  <si>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</si>
  <si>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</si>
  <si>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</si>
  <si>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100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</si>
  <si>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</si>
  <si>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</si>
  <si>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</si>
  <si>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</si>
  <si>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</si>
  <si>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</si>
  <si>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</si>
  <si>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</si>
  <si>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</si>
  <si>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</si>
  <si>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</si>
  <si>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</si>
  <si>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</si>
  <si>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</si>
  <si>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</si>
  <si>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</si>
  <si>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</si>
  <si>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</si>
  <si>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</si>
  <si>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</si>
  <si>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</si>
  <si>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</si>
  <si>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</si>
  <si>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</si>
  <si>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</si>
  <si>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</si>
  <si>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</si>
  <si>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</si>
  <si>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</si>
  <si>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</si>
  <si>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</si>
  <si>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</si>
  <si>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</si>
  <si>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</si>
  <si>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</si>
  <si>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</si>
  <si>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</si>
  <si>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</si>
  <si>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</si>
  <si>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</si>
  <si>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</si>
  <si>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</si>
  <si>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</si>
  <si>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</si>
  <si>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</si>
  <si>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</si>
  <si>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</si>
  <si>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</si>
  <si>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</si>
  <si>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</si>
  <si>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</si>
  <si>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</si>
  <si>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</si>
  <si>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</si>
  <si>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</si>
  <si>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</si>
  <si>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</si>
  <si>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</si>
  <si>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</si>
  <si>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</si>
  <si>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</si>
  <si>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</si>
  <si>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</si>
  <si>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</si>
  <si>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</si>
  <si>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</si>
  <si>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</si>
  <si>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</si>
  <si>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</si>
  <si>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</si>
  <si>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</si>
  <si>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</si>
  <si>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</si>
  <si>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</si>
  <si>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</si>
  <si>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</si>
  <si>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</si>
  <si>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</si>
  <si>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</si>
  <si>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</si>
  <si>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</si>
  <si>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</si>
  <si>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</si>
  <si>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</si>
  <si>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</si>
  <si>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</si>
  <si>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</si>
  <si>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</si>
  <si>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</si>
  <si>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</si>
  <si>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</si>
  <si>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</si>
  <si>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</si>
  <si>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</si>
  <si>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</si>
  <si>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</si>
  <si>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</si>
  <si>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</si>
  <si>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</si>
  <si>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</si>
  <si>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 xml:space="preserve">          </t>
  </si>
  <si>
    <t>Раздел   0459   подраздел   012   глава   790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</si>
  <si>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</si>
  <si>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</si>
  <si>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</si>
  <si>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</si>
  <si>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</si>
  <si>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100010860262777045901279001</t>
  </si>
  <si>
    <t>Категория</t>
  </si>
  <si>
    <t>Статья и
 подстатья</t>
  </si>
  <si>
    <t>Элемент</t>
  </si>
  <si>
    <t>Наименование расходов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</si>
  <si>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</si>
  <si>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</si>
  <si>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</si>
  <si>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</si>
  <si>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</si>
  <si>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</si>
  <si>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</si>
  <si>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</si>
  <si>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</si>
  <si>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</si>
  <si>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</si>
  <si>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</si>
  <si>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</si>
  <si>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</si>
  <si>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Основная заработная плата</t>
  </si>
  <si>
    <t>03</t>
  </si>
  <si>
    <t>X</t>
  </si>
  <si>
    <t>I-группа "Заработная плата и приравненные к ней платежи"</t>
  </si>
  <si>
    <t>04</t>
  </si>
  <si>
    <t>20</t>
  </si>
  <si>
    <t>Взносы / отчисления на социальные нужды</t>
  </si>
  <si>
    <t>05</t>
  </si>
  <si>
    <t>21</t>
  </si>
  <si>
    <t>Реально производимые взносы/отчисления на социальные нужды</t>
  </si>
  <si>
    <t>06</t>
  </si>
  <si>
    <t>Единый социальный платеж</t>
  </si>
  <si>
    <t>07</t>
  </si>
  <si>
    <t>II-группа "Начисления на заработную плату"</t>
  </si>
  <si>
    <t>08</t>
  </si>
  <si>
    <t>42</t>
  </si>
  <si>
    <t>00</t>
  </si>
  <si>
    <t>РАСХОДЫ ПО ТОВАРАМ И УСЛУГАМ</t>
  </si>
  <si>
    <t>09</t>
  </si>
  <si>
    <t>Командировочные расходы</t>
  </si>
  <si>
    <t>В пределах республики</t>
  </si>
  <si>
    <t>Коммунальные услуги</t>
  </si>
  <si>
    <t>12</t>
  </si>
  <si>
    <t>Электроэнергия</t>
  </si>
  <si>
    <t>13</t>
  </si>
  <si>
    <t>22</t>
  </si>
  <si>
    <t>Природный газ</t>
  </si>
  <si>
    <t>14</t>
  </si>
  <si>
    <t>24</t>
  </si>
  <si>
    <t>Холодная вода и канализация</t>
  </si>
  <si>
    <t>15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</si>
  <si>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</si>
  <si>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</si>
  <si>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16</t>
  </si>
  <si>
    <t>30</t>
  </si>
  <si>
    <t>Содержание и текущий ремонт</t>
  </si>
  <si>
    <t>17</t>
  </si>
  <si>
    <t>34</t>
  </si>
  <si>
    <t>Машины, оборудования и техника</t>
  </si>
  <si>
    <t>18</t>
  </si>
  <si>
    <t>900</t>
  </si>
  <si>
    <t>Прочие машины, оборудования, техника и передаточные устройства</t>
  </si>
  <si>
    <t>19</t>
  </si>
  <si>
    <t>920</t>
  </si>
  <si>
    <t>Компьютерное оборудование, вычислительная и аудио-видео техника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</si>
  <si>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</si>
  <si>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</si>
  <si>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</si>
  <si>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</si>
  <si>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500</t>
  </si>
  <si>
    <t>Топливо и ГСМ</t>
  </si>
  <si>
    <t>23</t>
  </si>
  <si>
    <t>90</t>
  </si>
  <si>
    <t>Другие расходы на приобретение товаров и услуг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</si>
  <si>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</si>
  <si>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</si>
  <si>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</si>
  <si>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26</t>
  </si>
  <si>
    <t>200</t>
  </si>
  <si>
    <t>Информационные и коммуникационные услуги</t>
  </si>
  <si>
    <t>27</t>
  </si>
  <si>
    <t>99</t>
  </si>
  <si>
    <t>Прочие расходы на приобретение товаров и услуг</t>
  </si>
  <si>
    <t>28</t>
  </si>
  <si>
    <t>990</t>
  </si>
  <si>
    <t>29</t>
  </si>
  <si>
    <t>IV-группа "Другие расходы"</t>
  </si>
  <si>
    <t>ВСЕГО</t>
  </si>
  <si>
    <t>31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</si>
  <si>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</si>
  <si>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</si>
  <si>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</si>
  <si>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</si>
  <si>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</si>
  <si>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</si>
  <si>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>по состоянию на 01.04.2024</t>
  </si>
  <si>
    <t xml:space="preserve">Организация: </t>
  </si>
  <si>
    <t>Периодичность: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</si>
  <si>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</si>
  <si>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</si>
  <si>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</si>
  <si>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</si>
  <si>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</si>
  <si>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</si>
  <si>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</si>
  <si>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</si>
  <si>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(4-010-10)</t>
  </si>
  <si>
    <t>Р А С Ш И Ф Р О В К А    Р А С Х О Д О В</t>
  </si>
  <si>
    <t>А.  К А С С О В Ы Е    Р А С Х О Д Ы</t>
  </si>
  <si>
    <t>Статья и подстатья</t>
  </si>
  <si>
    <t>по кодам классификация источников средств и уровней бюджетов</t>
  </si>
  <si>
    <t>4010-10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</si>
  <si>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</si>
  <si>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</si>
  <si>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</si>
  <si>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</si>
  <si>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</si>
  <si>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</si>
  <si>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Иситиш қозонлари</t>
  </si>
  <si>
    <t>950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</si>
  <si>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</si>
  <si>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</si>
  <si>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</si>
  <si>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</si>
  <si>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308186024</t>
  </si>
  <si>
    <t>205222918</t>
  </si>
  <si>
    <t>30103770570032</t>
  </si>
  <si>
    <t>311010599</t>
  </si>
  <si>
    <t>302851783</t>
  </si>
  <si>
    <t>303478716</t>
  </si>
  <si>
    <t>311012477</t>
  </si>
  <si>
    <t>207157957</t>
  </si>
  <si>
    <t>310799124</t>
  </si>
  <si>
    <t>310644768</t>
  </si>
  <si>
    <t>32910850190031</t>
  </si>
  <si>
    <t>ООО AZIYATEHNOSTROY</t>
  </si>
  <si>
    <t>OOO Akadem food</t>
  </si>
  <si>
    <t>FALCON LINE хусусий корхонаси</t>
  </si>
  <si>
    <t>YATT UMAROV RUSTAM KURBANOVICH</t>
  </si>
  <si>
    <t>LABZAK RIVOJ BIZNES MCHJ</t>
  </si>
  <si>
    <t>OOO TIZIMLI MAXORAT SARI</t>
  </si>
  <si>
    <t>АО UZBEKISTAN AIRWAYS</t>
  </si>
  <si>
    <t>ЧП DEKOS GROUP</t>
  </si>
  <si>
    <t>Киберхавфсизлик маркази ДУК</t>
  </si>
  <si>
    <t>OOO INTEGRIS</t>
  </si>
  <si>
    <t>OK ZACTION</t>
  </si>
  <si>
    <t>OOO KALEON INFORM</t>
  </si>
  <si>
    <t>UNIVERSAL TEXNO SIASH MCHJ</t>
  </si>
  <si>
    <t>PROBOOK FAMILY MCHJ</t>
  </si>
  <si>
    <t>ЯТТ ISLAMOV RUSTAM SHUXRATOVICH</t>
  </si>
  <si>
    <t xml:space="preserve"> Услуга по текущему ремонту сплит кондиционеров</t>
  </si>
  <si>
    <t xml:space="preserve"> Терминал IP телефонии</t>
  </si>
  <si>
    <t xml:space="preserve"> Авиабилет</t>
  </si>
  <si>
    <t>Сервис и обслуживание транспортных средств</t>
  </si>
  <si>
    <t xml:space="preserve"> Услуга по организации и проведению мероприятий</t>
  </si>
  <si>
    <t xml:space="preserve"> Миниатюра</t>
  </si>
  <si>
    <t xml:space="preserve"> Воздуходувка</t>
  </si>
  <si>
    <t xml:space="preserve"> Услуга по подписке</t>
  </si>
  <si>
    <t>Бумага для офисной техники белая</t>
  </si>
  <si>
    <t xml:space="preserve"> Кофе растворимый</t>
  </si>
  <si>
    <t xml:space="preserve"> Сетевой адаптер WiFi</t>
  </si>
  <si>
    <t xml:space="preserve"> Вода минеральная природная питьевая упакованная</t>
  </si>
  <si>
    <t>усл. ед</t>
  </si>
  <si>
    <t>л</t>
  </si>
  <si>
    <t>шт</t>
  </si>
  <si>
    <t>рулон</t>
  </si>
  <si>
    <t>кг</t>
  </si>
  <si>
    <t>пачка</t>
  </si>
  <si>
    <t>упак</t>
  </si>
  <si>
    <t xml:space="preserve">2024 йил 2 чорак якуни бўйича Узасбо 2 дастурида ҳисоботлар шакллантирилмаганлиги сабабли молиявий ҳисоботлар янгилаш имкони бўлмаяпти. </t>
  </si>
  <si>
    <t xml:space="preserve"> 2024 йил III чорак якуни бўйича Транспорт вазирлиги бюджетдан ажратилган маблағларнинг чегараланган миқдорининг ўз тасарруфидаги бюджет ташкилотлари кесимида тақсимоти тўғрисида </t>
  </si>
  <si>
    <t xml:space="preserve"> 2024 йил III чоракда
Ўзбекистон Республикаси Транспорт вазирлиги томонидан капитал қўйилмалар ҳисобидан амалга оширилаётган лойиҳаларнинг ижроси тўғрисидаги
МАЪЛУМОТЛАР</t>
  </si>
  <si>
    <t xml:space="preserve"> 2024 йил III чоракда Транспорт вазирлиги томонидан ўтказилган танловлар (тендерлар) ва амалга оширилган давлат харидлари тўғрисидаги
МАЪЛУМОТЛАР</t>
  </si>
  <si>
    <t>3-чорак</t>
  </si>
  <si>
    <r>
      <t xml:space="preserve"> 2024 йил III чоракда Транспорт вазирлиги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</si>
  <si>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2024 йил             3-чорак</t>
  </si>
  <si>
    <r>
      <t xml:space="preserve"> 2024 йил III чоракда Транспорт вазирлиги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</si>
  <si>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r>
      <t xml:space="preserve"> 2024 йил III чоракда Ўзбекистон Республикаси Транспорт вазирлиги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</si>
  <si>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 йил III чоракда Транспорт вазирлиги томонидан 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</si>
  <si>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 xml:space="preserve">2024 йил 3 чорак якуни бўйича Узасбо 2 дастурида ҳисоботлар шакллантирилмаганлиги сабабли молиявий ҳисоботлар янгилаш имкони бўлмаяпти. </t>
  </si>
  <si>
    <t>III чорак</t>
  </si>
  <si>
    <t>Холодильник бытовой</t>
  </si>
  <si>
    <t>24311008066468/B1038745</t>
  </si>
  <si>
    <t>ALFA TECH MARKET 24 MCHJ</t>
  </si>
  <si>
    <t>311477824</t>
  </si>
  <si>
    <t xml:space="preserve"> Гарнитура</t>
  </si>
  <si>
    <t>241110083042960/2585657</t>
  </si>
  <si>
    <t>YTT YULBARSOV ILYOSBEK DILSHODBEK O?G?LI</t>
  </si>
  <si>
    <t>51407005140045</t>
  </si>
  <si>
    <t>241110083033729/2577287</t>
  </si>
  <si>
    <t xml:space="preserve"> Интерактивная панель</t>
  </si>
  <si>
    <t>24311008060139/B1034437</t>
  </si>
  <si>
    <t>ART FACTORY DEALER MAS`ULIYATI CHEKLANGAN JAMIYAT</t>
  </si>
  <si>
    <t>310868171</t>
  </si>
  <si>
    <t>242010083194438/3194438.1.1</t>
  </si>
  <si>
    <t>ООО TOOLS TRADE WORLD</t>
  </si>
  <si>
    <t>307715472</t>
  </si>
  <si>
    <t xml:space="preserve"> Моноблок</t>
  </si>
  <si>
    <t>24311008047043/B1025586</t>
  </si>
  <si>
    <t>PARTSEZ BUSINES MCHJ</t>
  </si>
  <si>
    <t>310400027</t>
  </si>
  <si>
    <t>Ноутбук</t>
  </si>
  <si>
    <t>24311008046287/B1025014</t>
  </si>
  <si>
    <t xml:space="preserve"> Услуга телефонной связи</t>
  </si>
  <si>
    <t>241100242402105/Qo`sh. kel.№1 (shart.№58-M-6 05.01.2024)</t>
  </si>
  <si>
    <t>Республика махсус алока богламаси ДУК</t>
  </si>
  <si>
    <t>241110083130786/2661278</t>
  </si>
  <si>
    <t>241110083130264/2660861</t>
  </si>
  <si>
    <t xml:space="preserve"> Наградная продукция</t>
  </si>
  <si>
    <t>241110083129130/2659872</t>
  </si>
  <si>
    <t xml:space="preserve"> Набор инструментов в кейсе</t>
  </si>
  <si>
    <t>241110083126285/2657516</t>
  </si>
  <si>
    <t>ООО SOFEKOM</t>
  </si>
  <si>
    <t>308509102</t>
  </si>
  <si>
    <t xml:space="preserve"> Лампа светодиодная</t>
  </si>
  <si>
    <t>24311008075686/B1044447</t>
  </si>
  <si>
    <t>TANZIF BARAKA MCHJ</t>
  </si>
  <si>
    <t>311372949</t>
  </si>
  <si>
    <t>241100223339059/20</t>
  </si>
  <si>
    <t>Представительство авиакомпании Kam Air</t>
  </si>
  <si>
    <t>207276303</t>
  </si>
  <si>
    <t xml:space="preserve"> Ключ гаечный разводной</t>
  </si>
  <si>
    <t>241110083126303/2657527</t>
  </si>
  <si>
    <t>24311008073591/B1043199</t>
  </si>
  <si>
    <t xml:space="preserve"> Шланг газовый</t>
  </si>
  <si>
    <t>241110083126077/2657329</t>
  </si>
  <si>
    <t>SOH ABDUL TRADE MCHJ</t>
  </si>
  <si>
    <t>309700640</t>
  </si>
  <si>
    <t>м</t>
  </si>
  <si>
    <t xml:space="preserve"> Услуга в области метрологии</t>
  </si>
  <si>
    <t>241100103337057/24-001-176809</t>
  </si>
  <si>
    <t>O`ZBEKISTON MILLIY METROLOGIYA INSTITUTI ДУК</t>
  </si>
  <si>
    <t>241100313328047/29</t>
  </si>
  <si>
    <t>Абдулла</t>
  </si>
  <si>
    <t>30312650210021</t>
  </si>
  <si>
    <t>241100313332364/49</t>
  </si>
  <si>
    <t>241100483328033/12</t>
  </si>
  <si>
    <t>242010083484370/3484370.1.1</t>
  </si>
  <si>
    <t>YTT RAJABOV RUSLAN MUSTAFAYEVICH</t>
  </si>
  <si>
    <t>31106872560010</t>
  </si>
  <si>
    <t>241100483307307/44</t>
  </si>
  <si>
    <t>241100483307444/26</t>
  </si>
  <si>
    <t>OOO SEDMOE NEBO</t>
  </si>
  <si>
    <t>241100483307187/CPE-43/24</t>
  </si>
  <si>
    <t>24311008072078/B1042470</t>
  </si>
  <si>
    <t>241100453157781/Qo`sh. kel.№1   (Shart№ 24P      26.07.2024-yil)</t>
  </si>
  <si>
    <t>241100483295320/29</t>
  </si>
  <si>
    <t>ЯТТ NEG`MATOV  X.S</t>
  </si>
  <si>
    <t>31005876500016</t>
  </si>
  <si>
    <t>Услуга по ремонту принтера</t>
  </si>
  <si>
    <t>24311008069181/B1040357</t>
  </si>
  <si>
    <t xml:space="preserve"> Пенопласт</t>
  </si>
  <si>
    <t>241110083062313/2610161</t>
  </si>
  <si>
    <t>AVJUN AVTO XK</t>
  </si>
  <si>
    <t>309749634</t>
  </si>
  <si>
    <t xml:space="preserve"> Валик красочный</t>
  </si>
  <si>
    <t>241110083066438/2606223</t>
  </si>
  <si>
    <t>OSMONDAGI KELAJAK MCHJ</t>
  </si>
  <si>
    <t>311073687</t>
  </si>
  <si>
    <t>24311008068359/B1039919</t>
  </si>
  <si>
    <t>Шпатлевка строительная</t>
  </si>
  <si>
    <t>241110083062350/2602875</t>
  </si>
  <si>
    <t>ЧП MAXI-MM</t>
  </si>
  <si>
    <t>307555585</t>
  </si>
  <si>
    <t>мешок</t>
  </si>
  <si>
    <t xml:space="preserve"> Саморез</t>
  </si>
  <si>
    <t>241110083062334/2602861</t>
  </si>
  <si>
    <t xml:space="preserve"> Гипсокартон</t>
  </si>
  <si>
    <t>241110083062298/2602838</t>
  </si>
  <si>
    <t xml:space="preserve"> Услуга по организации профессионального обучения юридических кадров </t>
  </si>
  <si>
    <t>241110083047988/2590017</t>
  </si>
  <si>
    <t>НОУ YURIST VA KADR</t>
  </si>
  <si>
    <t>306669959</t>
  </si>
  <si>
    <t xml:space="preserve">Услуга по организации профессионального обучения юридических кадров </t>
  </si>
  <si>
    <t>241110083047978/2590011</t>
  </si>
  <si>
    <t>241100103253427/756-B</t>
  </si>
  <si>
    <t xml:space="preserve"> Программное обеспечение в сфере информационных технологий</t>
  </si>
  <si>
    <t>241110083028434/2580000</t>
  </si>
  <si>
    <t>REMOTE CONTROL SERVIS MCHJ</t>
  </si>
  <si>
    <t>309242143</t>
  </si>
  <si>
    <t>241110083029581/2574007</t>
  </si>
  <si>
    <t>ООО UNIVERSAL BUSSINES PARTNER</t>
  </si>
  <si>
    <t>306508864</t>
  </si>
  <si>
    <t>241100773244269/20</t>
  </si>
  <si>
    <t>2-SON KARLAR OQUV ISHLAB CHIQARISH KORXONASI</t>
  </si>
  <si>
    <t>200795288</t>
  </si>
  <si>
    <t>241100453231626/25P</t>
  </si>
  <si>
    <t>Вода питьевая упакованная</t>
  </si>
  <si>
    <t>24311008063477/B1036704</t>
  </si>
  <si>
    <t>24311008062599/B1036444</t>
  </si>
  <si>
    <t xml:space="preserve"> Услуга по разработке технологического регламента и технологической инструкции</t>
  </si>
  <si>
    <t>241100293219455/1</t>
  </si>
  <si>
    <t>ГП  ATRNTT Respublika markazi</t>
  </si>
  <si>
    <t>202269195</t>
  </si>
  <si>
    <t>Плафон светильника</t>
  </si>
  <si>
    <t>241110083005955/2553774</t>
  </si>
  <si>
    <t>ASL KAFOLAT QURILISH MOLLARI MCHJ</t>
  </si>
  <si>
    <t>306613957</t>
  </si>
  <si>
    <t xml:space="preserve"> Разбавитель</t>
  </si>
  <si>
    <t>241110083000209/2549003</t>
  </si>
  <si>
    <t>TREND JA MCHJ</t>
  </si>
  <si>
    <t>310897936</t>
  </si>
  <si>
    <t>241100223214480/617</t>
  </si>
  <si>
    <t>24311008060291/B1034546</t>
  </si>
  <si>
    <t xml:space="preserve"> Урна</t>
  </si>
  <si>
    <t>24311008059792/B1034129</t>
  </si>
  <si>
    <t>24311008059823/B1034103</t>
  </si>
  <si>
    <t>GREEN GOLD CRUUP MCHJ</t>
  </si>
  <si>
    <t>309183107</t>
  </si>
  <si>
    <t>Услуга по приобретению лицензии на программное обеспечение</t>
  </si>
  <si>
    <t>УзРТСБ (Танлов)</t>
  </si>
  <si>
    <t>24110012377629/AS0508-01</t>
  </si>
  <si>
    <t>ООО APKO DIGITALITY</t>
  </si>
  <si>
    <t>306157488</t>
  </si>
  <si>
    <t>tanlov</t>
  </si>
  <si>
    <t>241100313198967/4</t>
  </si>
  <si>
    <t xml:space="preserve"> Перчатки трикотажные для защиты от внешних воздействий</t>
  </si>
  <si>
    <t>24311008059759/B1034030</t>
  </si>
  <si>
    <t>ЧП Nasiba-Gavhar</t>
  </si>
  <si>
    <t>206127424</t>
  </si>
  <si>
    <t>пара</t>
  </si>
  <si>
    <t>Портландцемент пуццолановый</t>
  </si>
  <si>
    <t>241110082985364/2539726</t>
  </si>
  <si>
    <t>YTT MAMASOLIYEV SHERZOD DILMUROD O?G?LI</t>
  </si>
  <si>
    <t>32102911320017</t>
  </si>
  <si>
    <t>241110082986499/2537070</t>
  </si>
  <si>
    <t xml:space="preserve"> Кисть макловица</t>
  </si>
  <si>
    <t>241110082985299/2536069</t>
  </si>
  <si>
    <t>Ведро пластмассовое</t>
  </si>
  <si>
    <t>241110082985165/2535947</t>
  </si>
  <si>
    <t>MCHJ ZOFE ABDULLOH NUR</t>
  </si>
  <si>
    <t>308831559</t>
  </si>
  <si>
    <t xml:space="preserve"> Полиэтиленовые пакеты</t>
  </si>
  <si>
    <t>241110082985085/2535880</t>
  </si>
  <si>
    <t>ООО SULTONBEK-IBROHIM-BARAKA</t>
  </si>
  <si>
    <t>306365902</t>
  </si>
  <si>
    <t xml:space="preserve"> Известь негашеная</t>
  </si>
  <si>
    <t>241110082984884/2535717</t>
  </si>
  <si>
    <t>241100223191534/607</t>
  </si>
  <si>
    <t>241100313184810/26</t>
  </si>
  <si>
    <t>YTT Xamroxo`jayev Shovkat Xaydar o`g`li</t>
  </si>
  <si>
    <t>31407950210103</t>
  </si>
  <si>
    <t>24311008057121/B1032164</t>
  </si>
  <si>
    <t>24311008057117/B1032116</t>
  </si>
  <si>
    <t xml:space="preserve"> Бумага для офисной техники белая</t>
  </si>
  <si>
    <t>241110082963329/2516251</t>
  </si>
  <si>
    <t>POWER KANS MCHJ</t>
  </si>
  <si>
    <t>311028504</t>
  </si>
  <si>
    <t>242010083261087/3261087.1.1</t>
  </si>
  <si>
    <t>EVZ SPECIAL-777 MCHJ</t>
  </si>
  <si>
    <t>311257758</t>
  </si>
  <si>
    <t xml:space="preserve"> Ковровое покрытие</t>
  </si>
  <si>
    <t>242010083250466/3250466.1.1</t>
  </si>
  <si>
    <t>EXCLUSIVE CARPET MCHJ</t>
  </si>
  <si>
    <t>304268478</t>
  </si>
  <si>
    <t>квм</t>
  </si>
  <si>
    <t>24311008054189/B1030258</t>
  </si>
  <si>
    <t>241110082934262/2486032</t>
  </si>
  <si>
    <t>241110082934257/2486028</t>
  </si>
  <si>
    <t xml:space="preserve"> Сувениры с национальном орнаментом с нанесённым логотипом</t>
  </si>
  <si>
    <t>241110082934242/2486015</t>
  </si>
  <si>
    <t xml:space="preserve"> Услуга химчистки</t>
  </si>
  <si>
    <t>241110082934203/2485976</t>
  </si>
  <si>
    <t>YTT UMARXODJAYEV ABROR ZAKIRXODJAYEVICH</t>
  </si>
  <si>
    <t>31604890251421</t>
  </si>
  <si>
    <t xml:space="preserve"> пог. Метр</t>
  </si>
  <si>
    <t xml:space="preserve"> Услуга по изготовлению фотоальбома</t>
  </si>
  <si>
    <t>241110082929393/2481899</t>
  </si>
  <si>
    <t>Print Foto Plus X.K</t>
  </si>
  <si>
    <t>301393334</t>
  </si>
  <si>
    <t>241100103138495/677-TZ</t>
  </si>
  <si>
    <t>241100363138455/I/0322</t>
  </si>
  <si>
    <t>241100103138545/678-TZ</t>
  </si>
  <si>
    <t>Мыло туалетное жидкое</t>
  </si>
  <si>
    <t>24311008052453/B1029161</t>
  </si>
  <si>
    <t>Оперативная память</t>
  </si>
  <si>
    <t>241110082918463/2472236</t>
  </si>
  <si>
    <t>241100313133428/CPG-09/24</t>
  </si>
  <si>
    <t>24311008051423/B1028446</t>
  </si>
  <si>
    <t>JIZZAX PRINT MCHJ</t>
  </si>
  <si>
    <t>201000294</t>
  </si>
  <si>
    <t>241100243127233/Qo`sh. kel.№1 (shart.№58-M-6 05.01.2024)</t>
  </si>
  <si>
    <t>201440547</t>
  </si>
  <si>
    <t>Чистоль</t>
  </si>
  <si>
    <t>24311008050315/B1027840</t>
  </si>
  <si>
    <t>ЧП TURK SHANAY BIZNES</t>
  </si>
  <si>
    <t>301837744</t>
  </si>
  <si>
    <t>24311008050507/B1027826</t>
  </si>
  <si>
    <t xml:space="preserve"> Марля бытовая хлопчатобумажная</t>
  </si>
  <si>
    <t>24311008050283/B1027790</t>
  </si>
  <si>
    <t>HEARTLY MCHJ</t>
  </si>
  <si>
    <t>307333925</t>
  </si>
  <si>
    <t xml:space="preserve"> Порошок стиральный</t>
  </si>
  <si>
    <t>24311008050288/B1027691</t>
  </si>
  <si>
    <t xml:space="preserve"> Половая тряпка</t>
  </si>
  <si>
    <t>24311008050245/B1027690</t>
  </si>
  <si>
    <t>метр</t>
  </si>
  <si>
    <t xml:space="preserve"> Тряпка для очистки поверхностей</t>
  </si>
  <si>
    <t>24311008050094/B1027563</t>
  </si>
  <si>
    <t>241100453116774/15</t>
  </si>
  <si>
    <t>241100453116815/28P</t>
  </si>
  <si>
    <t>241100453116838/26P</t>
  </si>
  <si>
    <t>Авиабилет</t>
  </si>
  <si>
    <t>241100223112696/551</t>
  </si>
  <si>
    <t>Мыло хозяйственное твердое</t>
  </si>
  <si>
    <t>24311008050310/N1003253</t>
  </si>
  <si>
    <t>KOJ KOZ NURI IFOR MAS`ULIYATI CHEKLANGAN JAMIYAT</t>
  </si>
  <si>
    <t>309933034</t>
  </si>
  <si>
    <t xml:space="preserve"> Услуга по по обеспечению нормативными документами в области стандартизации</t>
  </si>
  <si>
    <t>241100293112965/21</t>
  </si>
  <si>
    <t>241110082885057/2443799</t>
  </si>
  <si>
    <t>Products-Media ООО</t>
  </si>
  <si>
    <t>309753267</t>
  </si>
  <si>
    <t>241100223104458/543</t>
  </si>
  <si>
    <t xml:space="preserve"> Леска для триммера</t>
  </si>
  <si>
    <t>241110082881795/2441053</t>
  </si>
  <si>
    <t xml:space="preserve"> Аккумулятор свинцовый для запуска поршневых двигателей</t>
  </si>
  <si>
    <t>24311008047950/B1026173</t>
  </si>
  <si>
    <t>OOO SERVER BATTARI</t>
  </si>
  <si>
    <t>301492661</t>
  </si>
  <si>
    <t>241100313095315/26</t>
  </si>
  <si>
    <t>ABDULLAYEV XAMIDULLA XASANOVICH</t>
  </si>
  <si>
    <t>33007870290041</t>
  </si>
  <si>
    <t>241100313095201/07/07</t>
  </si>
  <si>
    <t>241100313095059/24</t>
  </si>
  <si>
    <t>241100313094849/13-03</t>
  </si>
  <si>
    <t>241100313094842/05-02</t>
  </si>
  <si>
    <t xml:space="preserve"> Услуга по ремонту генератора</t>
  </si>
  <si>
    <t>242010083144220/3144220.1.1</t>
  </si>
  <si>
    <t>ЯККА ТАРТИБДАГИ ТАДБИРКОР TURDALIYEV FARRUX BAXADIRXODJAYEVICH</t>
  </si>
  <si>
    <t>492533759</t>
  </si>
  <si>
    <t xml:space="preserve"> Поливная система</t>
  </si>
  <si>
    <t>241110082872050/2431986</t>
  </si>
  <si>
    <t>ЯТТ  JOVLIYEV DILSHOD G?AFUROVICH</t>
  </si>
  <si>
    <t>50404026310010</t>
  </si>
  <si>
    <t>Заглушка из ПВХ</t>
  </si>
  <si>
    <t>24311008046185/B1024977</t>
  </si>
  <si>
    <t>E-DO`KON MCHJ</t>
  </si>
  <si>
    <t>309879196</t>
  </si>
  <si>
    <t>24311008045788/B1024775</t>
  </si>
  <si>
    <t>Услуга химчистки</t>
  </si>
  <si>
    <t>241110082864262/2425409</t>
  </si>
  <si>
    <t xml:space="preserve"> Арматура для сливного бачка унитаза</t>
  </si>
  <si>
    <t>241110082857777/2419972</t>
  </si>
  <si>
    <t>SAYNADOS BIZNES  XK</t>
  </si>
  <si>
    <t>306665821</t>
  </si>
  <si>
    <t xml:space="preserve"> Дюбель</t>
  </si>
  <si>
    <t>242010083122820/3122820.1.1</t>
  </si>
  <si>
    <t xml:space="preserve"> Труба напорная из полиэтилена</t>
  </si>
  <si>
    <t>24311008044834/B1024120</t>
  </si>
  <si>
    <t>241100223075313/524</t>
  </si>
  <si>
    <t xml:space="preserve"> Услуга по оформлению авиабилетов</t>
  </si>
  <si>
    <t>241100222625450/Qo`sh. kel. №1 (Shart.№212  29.02.2024-y)</t>
  </si>
  <si>
    <t xml:space="preserve"> Муфта переходная полипропиленовая</t>
  </si>
  <si>
    <t>24311008044384/B1023854</t>
  </si>
  <si>
    <t xml:space="preserve"> Отвод</t>
  </si>
  <si>
    <t>24311008044367/B1023853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</si>
</sst>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_р_._-;\-* #,##0.0_р_._-;_-* &quot;-&quot;??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_-* #,##0.00000\ _₽_-;\-* #,##0.00000\ _₽_-;_-* &quot;-&quot;??\ _₽_-;_-@_-"/>
    <numFmt numFmtId="168" formatCode="#,##0.0"/>
    <numFmt numFmtId="169" formatCode="_-* #,##0.0_р_._-;\-* #,##0.0_р_._-;_-* &quot; &quot;??_р_._-;_-@_-"/>
    <numFmt numFmtId="170" formatCode="#,##0.00_ ;\-#,##0.00\ "/>
    <numFmt numFmtId="171" formatCode="_-* #,##0.00_р_._-;\-* #,##0.00_р_._-;_-* &quot; &quot;??_р_._-;_-@_-"/>
  </numFmts>
  <fonts count="7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8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name val="Arial Unicode MS"/>
      <family val="2"/>
      <charset val="204"/>
    </font>
    <font>
      <b/>
      <sz val="12"/>
      <color rgb="FFFF000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5">
    <xf numFmtId="0" fontId="0" fillId="0" borderId="0"/>
    <xf numFmtId="0" fontId="7" fillId="10" borderId="0"/>
    <xf numFmtId="0" fontId="7" fillId="14" borderId="0"/>
    <xf numFmtId="0" fontId="7" fillId="18" borderId="0"/>
    <xf numFmtId="0" fontId="7" fillId="22" borderId="0"/>
    <xf numFmtId="0" fontId="7" fillId="26" borderId="0"/>
    <xf numFmtId="0" fontId="7" fillId="30" borderId="0"/>
    <xf numFmtId="0" fontId="7" fillId="11" borderId="0"/>
    <xf numFmtId="0" fontId="7" fillId="15" borderId="0"/>
    <xf numFmtId="0" fontId="7" fillId="19" borderId="0"/>
    <xf numFmtId="0" fontId="7" fillId="23" borderId="0"/>
    <xf numFmtId="0" fontId="7" fillId="27" borderId="0"/>
    <xf numFmtId="0" fontId="7" fillId="31" borderId="0"/>
    <xf numFmtId="0" fontId="23" fillId="12" borderId="0"/>
    <xf numFmtId="0" fontId="23" fillId="16" borderId="0"/>
    <xf numFmtId="0" fontId="23" fillId="20" borderId="0"/>
    <xf numFmtId="0" fontId="23" fillId="24" borderId="0"/>
    <xf numFmtId="0" fontId="23" fillId="28" borderId="0"/>
    <xf numFmtId="0" fontId="23" fillId="32" borderId="0"/>
    <xf numFmtId="0" fontId="23" fillId="9" borderId="0"/>
    <xf numFmtId="0" fontId="23" fillId="13" borderId="0"/>
    <xf numFmtId="0" fontId="23" fillId="17" borderId="0"/>
    <xf numFmtId="0" fontId="23" fillId="21" borderId="0"/>
    <xf numFmtId="0" fontId="23" fillId="25" borderId="0"/>
    <xf numFmtId="0" fontId="23" fillId="29" borderId="0"/>
    <xf numFmtId="0" fontId="15" fillId="5" borderId="4"/>
    <xf numFmtId="0" fontId="16" fillId="6" borderId="5"/>
    <xf numFmtId="0" fontId="17" fillId="6" borderId="4"/>
    <xf numFmtId="0" fontId="9" fillId="0" borderId="1"/>
    <xf numFmtId="0" fontId="10" fillId="0" borderId="2"/>
    <xf numFmtId="0" fontId="11" fillId="0" borderId="3"/>
    <xf numFmtId="0" fontId="11" fillId="0" borderId="0"/>
    <xf numFmtId="0" fontId="22" fillId="0" borderId="9"/>
    <xf numFmtId="0" fontId="19" fillId="7" borderId="7"/>
    <xf numFmtId="0" fontId="8" fillId="0" borderId="0"/>
    <xf numFmtId="0" fontId="14" fillId="4" borderId="0"/>
    <xf numFmtId="0" fontId="13" fillId="3" borderId="0"/>
    <xf numFmtId="0" fontId="21" fillId="0" borderId="0"/>
    <xf numFmtId="0" fontId="7" fillId="8" borderId="8"/>
    <xf numFmtId="0" fontId="18" fillId="0" borderId="6"/>
    <xf numFmtId="0" fontId="20" fillId="0" borderId="0"/>
    <xf numFmtId="164" fontId="24" fillId="0" borderId="0"/>
    <xf numFmtId="0" fontId="12" fillId="2" borderId="0"/>
    <xf numFmtId="165" fontId="24" fillId="0" borderId="0"/>
    <xf numFmtId="0" fontId="25" fillId="0" borderId="0"/>
    <xf numFmtId="0" fontId="6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10" borderId="0"/>
    <xf numFmtId="0" fontId="5" fillId="14" borderId="0"/>
    <xf numFmtId="0" fontId="5" fillId="18" borderId="0"/>
    <xf numFmtId="0" fontId="5" fillId="22" borderId="0"/>
    <xf numFmtId="0" fontId="5" fillId="26" borderId="0"/>
    <xf numFmtId="0" fontId="5" fillId="30" borderId="0"/>
    <xf numFmtId="0" fontId="5" fillId="11" borderId="0"/>
    <xf numFmtId="0" fontId="5" fillId="15" borderId="0"/>
    <xf numFmtId="0" fontId="5" fillId="19" borderId="0"/>
    <xf numFmtId="0" fontId="5" fillId="23" borderId="0"/>
    <xf numFmtId="0" fontId="5" fillId="27" borderId="0"/>
    <xf numFmtId="0" fontId="5" fillId="31" borderId="0"/>
    <xf numFmtId="0" fontId="5" fillId="8" borderId="8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0" fontId="3" fillId="0" borderId="0"/>
    <xf numFmtId="0" fontId="2" fillId="0" borderId="0"/>
    <xf numFmtId="0" fontId="72" fillId="0" borderId="0"/>
    <xf numFmtId="0" fontId="73" fillId="0" borderId="0"/>
    <xf numFmtId="0" fontId="1" fillId="0" borderId="0"/>
  </cellStyleXfs>
  <cellXfs count="255">
    <xf numFmtId="0" fontId="0" fillId="0" borderId="0" xfId="0" applyNumberFormat="1" applyFont="1" applyFill="1" applyBorder="1" applyProtection="1"/>
    <xf numFmtId="3" fontId="26" fillId="0" borderId="0" xfId="45" applyNumberFormat="1" applyFont="1" applyFill="1" applyAlignment="1">
      <alignment horizontal="left" vertical="top" wrapText="1"/>
    </xf>
    <xf numFmtId="3" fontId="26" fillId="0" borderId="0" xfId="45" applyNumberFormat="1" applyFont="1" applyFill="1" applyAlignment="1">
      <alignment horizontal="center" vertical="top" wrapText="1"/>
    </xf>
    <xf numFmtId="3" fontId="28" fillId="0" borderId="0" xfId="45" applyNumberFormat="1" applyFont="1" applyFill="1" applyAlignment="1">
      <alignment vertical="center" wrapText="1"/>
    </xf>
    <xf numFmtId="3" fontId="28" fillId="0" borderId="0" xfId="45" applyNumberFormat="1" applyFont="1" applyFill="1" applyAlignment="1">
      <alignment vertical="top" wrapText="1"/>
    </xf>
    <xf numFmtId="3" fontId="29" fillId="0" borderId="0" xfId="45" applyNumberFormat="1" applyFont="1" applyFill="1" applyAlignment="1">
      <alignment horizontal="center" vertical="top" wrapText="1"/>
    </xf>
    <xf numFmtId="3" fontId="30" fillId="0" borderId="10" xfId="45" applyNumberFormat="1" applyFont="1" applyFill="1" applyBorder="1" applyAlignment="1">
      <alignment horizontal="center" vertical="center" wrapText="1"/>
    </xf>
    <xf numFmtId="0" fontId="31" fillId="0" borderId="10" xfId="45" applyFont="1" applyBorder="1" applyAlignment="1">
      <alignment horizontal="center" vertical="center"/>
    </xf>
    <xf numFmtId="0" fontId="26" fillId="0" borderId="10" xfId="45" applyFont="1" applyBorder="1" applyAlignment="1">
      <alignment vertical="center" wrapText="1"/>
    </xf>
    <xf numFmtId="0" fontId="26" fillId="0" borderId="10" xfId="45" applyFont="1" applyBorder="1" applyAlignment="1">
      <alignment horizontal="center" vertical="center" wrapText="1"/>
    </xf>
    <xf numFmtId="0" fontId="26" fillId="0" borderId="10" xfId="45" applyFont="1" applyBorder="1" applyAlignment="1">
      <alignment horizontal="center" vertical="center"/>
    </xf>
    <xf numFmtId="3" fontId="26" fillId="34" borderId="10" xfId="45" applyNumberFormat="1" applyFont="1" applyFill="1" applyBorder="1" applyAlignment="1">
      <alignment horizontal="center" vertical="center" wrapText="1"/>
    </xf>
    <xf numFmtId="4" fontId="32" fillId="0" borderId="10" xfId="45" applyNumberFormat="1" applyFont="1" applyBorder="1" applyAlignment="1">
      <alignment horizontal="center" vertical="center"/>
    </xf>
    <xf numFmtId="3" fontId="26" fillId="0" borderId="0" xfId="45" applyNumberFormat="1" applyFont="1" applyFill="1" applyAlignment="1">
      <alignment horizontal="center" vertical="center" wrapText="1"/>
    </xf>
    <xf numFmtId="3" fontId="29" fillId="0" borderId="0" xfId="45" applyNumberFormat="1" applyFont="1" applyFill="1" applyAlignment="1">
      <alignment horizontal="center" vertical="center" wrapText="1"/>
    </xf>
    <xf numFmtId="3" fontId="26" fillId="0" borderId="0" xfId="45" applyNumberFormat="1" applyFont="1" applyFill="1" applyAlignment="1">
      <alignment horizontal="left" vertical="center" wrapText="1"/>
    </xf>
    <xf numFmtId="0" fontId="26" fillId="0" borderId="10" xfId="45" applyFont="1" applyBorder="1" applyAlignment="1">
      <alignment vertical="center"/>
    </xf>
    <xf numFmtId="3" fontId="33" fillId="0" borderId="0" xfId="45" applyNumberFormat="1" applyFont="1" applyFill="1" applyAlignment="1">
      <alignment vertical="center" wrapText="1"/>
    </xf>
    <xf numFmtId="0" fontId="27" fillId="0" borderId="0" xfId="45" applyFont="1" applyAlignment="1">
      <alignment horizontal="center"/>
    </xf>
    <xf numFmtId="3" fontId="26" fillId="0" borderId="10" xfId="45" applyNumberFormat="1" applyFont="1" applyFill="1" applyBorder="1" applyAlignment="1">
      <alignment horizontal="center" vertical="center" wrapText="1"/>
    </xf>
    <xf numFmtId="3" fontId="26" fillId="0" borderId="10" xfId="45" applyNumberFormat="1" applyFont="1" applyFill="1" applyBorder="1" applyAlignment="1">
      <alignment horizontal="left" vertical="center" wrapText="1"/>
    </xf>
    <xf numFmtId="0" fontId="39" fillId="0" borderId="0" xfId="45" applyFont="1" applyFill="1" applyAlignment="1">
      <alignment horizontal="center"/>
    </xf>
    <xf numFmtId="0" fontId="27" fillId="0" borderId="0" xfId="45" applyFont="1" applyAlignment="1">
      <alignment horizontal="center" vertical="center" wrapText="1"/>
    </xf>
    <xf numFmtId="0" fontId="27" fillId="0" borderId="0" xfId="45" applyFont="1" applyAlignment="1">
      <alignment vertical="center"/>
    </xf>
    <xf numFmtId="0" fontId="27" fillId="0" borderId="0" xfId="45" applyFont="1" applyAlignment="1">
      <alignment vertical="center" wrapText="1"/>
    </xf>
    <xf numFmtId="0" fontId="27" fillId="0" borderId="0" xfId="45" applyFont="1"/>
    <xf numFmtId="0" fontId="27" fillId="0" borderId="0" xfId="45" applyFont="1" applyAlignment="1">
      <alignment horizontal="right"/>
    </xf>
    <xf numFmtId="0" fontId="37" fillId="33" borderId="10" xfId="45" applyFont="1" applyFill="1" applyBorder="1" applyAlignment="1">
      <alignment horizontal="center" vertical="center" wrapText="1"/>
    </xf>
    <xf numFmtId="0" fontId="30" fillId="0" borderId="10" xfId="45" applyFont="1" applyBorder="1" applyAlignment="1">
      <alignment horizontal="center" vertical="center" wrapText="1"/>
    </xf>
    <xf numFmtId="0" fontId="34" fillId="0" borderId="10" xfId="45" applyFont="1" applyBorder="1" applyAlignment="1">
      <alignment horizontal="left" vertical="center" wrapText="1" indent="1"/>
    </xf>
    <xf numFmtId="0" fontId="29" fillId="0" borderId="10" xfId="45" applyFont="1" applyBorder="1" applyAlignment="1">
      <alignment horizontal="left" vertical="center" wrapText="1" indent="1"/>
    </xf>
    <xf numFmtId="0" fontId="29" fillId="0" borderId="10" xfId="45" applyFont="1" applyBorder="1" applyAlignment="1">
      <alignment horizontal="center" vertical="center" wrapText="1"/>
    </xf>
    <xf numFmtId="0" fontId="29" fillId="0" borderId="10" xfId="45" applyFont="1" applyBorder="1" applyAlignment="1">
      <alignment wrapText="1"/>
    </xf>
    <xf numFmtId="0" fontId="27" fillId="0" borderId="10" xfId="45" applyFont="1" applyBorder="1" applyAlignment="1">
      <alignment horizontal="center" vertical="center" wrapText="1"/>
    </xf>
    <xf numFmtId="0" fontId="29" fillId="0" borderId="10" xfId="45" applyFont="1" applyBorder="1" applyAlignment="1">
      <alignment vertical="center" wrapText="1"/>
    </xf>
    <xf numFmtId="3" fontId="29" fillId="0" borderId="10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3" fontId="29" fillId="34" borderId="10" xfId="0" applyNumberFormat="1" applyFont="1" applyFill="1" applyBorder="1" applyAlignment="1">
      <alignment horizontal="center" vertical="center" wrapText="1"/>
    </xf>
    <xf numFmtId="0" fontId="42" fillId="0" borderId="0" xfId="45" applyFont="1" applyAlignment="1">
      <alignment vertical="center"/>
    </xf>
    <xf numFmtId="0" fontId="42" fillId="0" borderId="0" xfId="45" applyFont="1" applyAlignment="1">
      <alignment vertical="center" wrapText="1"/>
    </xf>
    <xf numFmtId="0" fontId="42" fillId="0" borderId="0" xfId="45" applyFont="1"/>
    <xf numFmtId="3" fontId="26" fillId="0" borderId="0" xfId="67" applyNumberFormat="1" applyFont="1" applyAlignment="1">
      <alignment horizontal="left" vertical="top" wrapText="1"/>
    </xf>
    <xf numFmtId="3" fontId="33" fillId="0" borderId="0" xfId="67" applyNumberFormat="1" applyFont="1" applyAlignment="1">
      <alignment horizontal="right" vertical="top" wrapText="1"/>
    </xf>
    <xf numFmtId="3" fontId="28" fillId="0" borderId="0" xfId="67" applyNumberFormat="1" applyFont="1" applyAlignment="1">
      <alignment horizontal="center" vertical="top" wrapText="1"/>
    </xf>
    <xf numFmtId="3" fontId="26" fillId="0" borderId="10" xfId="67" applyNumberFormat="1" applyFont="1" applyBorder="1" applyAlignment="1">
      <alignment horizontal="center" vertical="center" wrapText="1"/>
    </xf>
    <xf numFmtId="3" fontId="26" fillId="0" borderId="10" xfId="67" applyNumberFormat="1" applyFont="1" applyBorder="1" applyAlignment="1">
      <alignment horizontal="left" vertical="center" wrapText="1"/>
    </xf>
    <xf numFmtId="43" fontId="26" fillId="0" borderId="0" xfId="68" applyFont="1" applyAlignment="1">
      <alignment horizontal="left" vertical="top" wrapText="1"/>
    </xf>
    <xf numFmtId="167" fontId="26" fillId="0" borderId="0" xfId="68" applyNumberFormat="1" applyFont="1" applyAlignment="1">
      <alignment horizontal="left" vertical="top" wrapText="1"/>
    </xf>
    <xf numFmtId="0" fontId="43" fillId="0" borderId="0" xfId="67" applyFont="1"/>
    <xf numFmtId="0" fontId="44" fillId="34" borderId="0" xfId="69" applyNumberFormat="1" applyFont="1" applyFill="1" applyBorder="1" applyProtection="1"/>
    <xf numFmtId="14" fontId="27" fillId="34" borderId="0" xfId="69" applyNumberFormat="1" applyFont="1" applyFill="1" applyBorder="1" applyProtection="1"/>
    <xf numFmtId="0" fontId="27" fillId="34" borderId="0" xfId="69" applyNumberFormat="1" applyFont="1" applyFill="1" applyBorder="1" applyProtection="1"/>
    <xf numFmtId="49" fontId="27" fillId="34" borderId="10" xfId="69" applyNumberFormat="1" applyFont="1" applyFill="1" applyBorder="1" applyAlignment="1" applyProtection="1">
      <alignment horizontal="center" vertical="center"/>
    </xf>
    <xf numFmtId="0" fontId="27" fillId="34" borderId="10" xfId="69" applyNumberFormat="1" applyFont="1" applyFill="1" applyBorder="1" applyAlignment="1" applyProtection="1">
      <alignment horizontal="center" vertical="center"/>
    </xf>
    <xf numFmtId="0" fontId="27" fillId="34" borderId="12" xfId="69" applyNumberFormat="1" applyFont="1" applyFill="1" applyBorder="1" applyAlignment="1" applyProtection="1">
      <alignment horizontal="center" vertical="center"/>
    </xf>
    <xf numFmtId="0" fontId="27" fillId="34" borderId="13" xfId="69" applyNumberFormat="1" applyFont="1" applyFill="1" applyBorder="1" applyAlignment="1" applyProtection="1">
      <alignment horizontal="center" vertical="center"/>
    </xf>
    <xf numFmtId="0" fontId="47" fillId="34" borderId="0" xfId="69" applyNumberFormat="1" applyFont="1" applyFill="1" applyBorder="1" applyProtection="1"/>
    <xf numFmtId="0" fontId="30" fillId="34" borderId="10" xfId="69" applyNumberFormat="1" applyFont="1" applyFill="1" applyBorder="1" applyAlignment="1" applyProtection="1">
      <alignment horizontal="center" vertical="center" wrapText="1"/>
    </xf>
    <xf numFmtId="0" fontId="27" fillId="34" borderId="10" xfId="69" applyNumberFormat="1" applyFont="1" applyFill="1" applyBorder="1" applyAlignment="1" applyProtection="1">
      <alignment horizontal="center" vertical="center" wrapText="1"/>
    </xf>
    <xf numFmtId="4" fontId="27" fillId="34" borderId="10" xfId="69" applyNumberFormat="1" applyFont="1" applyFill="1" applyBorder="1" applyAlignment="1" applyProtection="1">
      <alignment horizontal="center" vertical="center" wrapText="1"/>
    </xf>
    <xf numFmtId="4" fontId="44" fillId="34" borderId="0" xfId="69" applyNumberFormat="1" applyFont="1" applyFill="1" applyBorder="1" applyProtection="1"/>
    <xf numFmtId="168" fontId="27" fillId="34" borderId="10" xfId="69" applyNumberFormat="1" applyFont="1" applyFill="1" applyBorder="1" applyAlignment="1" applyProtection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51" fillId="0" borderId="10" xfId="0" applyNumberFormat="1" applyFont="1" applyFill="1" applyBorder="1" applyAlignment="1" applyProtection="1">
      <alignment horizontal="center" vertical="center" wrapText="1"/>
    </xf>
    <xf numFmtId="49" fontId="51" fillId="0" borderId="10" xfId="0" applyNumberFormat="1" applyFont="1" applyFill="1" applyBorder="1" applyAlignment="1" applyProtection="1">
      <alignment horizontal="center" wrapText="1"/>
    </xf>
    <xf numFmtId="0" fontId="51" fillId="0" borderId="10" xfId="0" applyNumberFormat="1" applyFont="1" applyFill="1" applyBorder="1" applyAlignment="1" applyProtection="1">
      <alignment horizontal="left" vertical="center" wrapText="1"/>
    </xf>
    <xf numFmtId="49" fontId="52" fillId="0" borderId="10" xfId="0" applyNumberFormat="1" applyFont="1" applyFill="1" applyBorder="1" applyAlignment="1" applyProtection="1">
      <alignment horizontal="center" wrapText="1"/>
    </xf>
    <xf numFmtId="169" fontId="52" fillId="0" borderId="10" xfId="41" applyNumberFormat="1" applyFont="1" applyFill="1" applyBorder="1" applyAlignment="1" applyProtection="1">
      <alignment horizontal="center" vertical="center"/>
    </xf>
    <xf numFmtId="0" fontId="52" fillId="0" borderId="10" xfId="0" applyNumberFormat="1" applyFont="1" applyFill="1" applyBorder="1" applyAlignment="1" applyProtection="1">
      <alignment horizontal="left" vertical="center" wrapText="1"/>
    </xf>
    <xf numFmtId="169" fontId="51" fillId="0" borderId="10" xfId="41" applyNumberFormat="1" applyFont="1" applyFill="1" applyBorder="1" applyAlignment="1" applyProtection="1">
      <alignment horizontal="center" vertical="center"/>
    </xf>
    <xf numFmtId="0" fontId="52" fillId="0" borderId="10" xfId="0" applyNumberFormat="1" applyFont="1" applyFill="1" applyBorder="1" applyAlignment="1" applyProtection="1">
      <alignment horizontal="justify" vertical="center" wrapText="1"/>
    </xf>
    <xf numFmtId="49" fontId="52" fillId="0" borderId="10" xfId="0" applyNumberFormat="1" applyFont="1" applyFill="1" applyBorder="1" applyAlignment="1" applyProtection="1">
      <alignment wrapText="1"/>
    </xf>
    <xf numFmtId="49" fontId="52" fillId="0" borderId="10" xfId="0" applyNumberFormat="1" applyFont="1" applyFill="1" applyBorder="1" applyAlignment="1" applyProtection="1">
      <alignment horizontal="center" vertical="top" wrapText="1"/>
    </xf>
    <xf numFmtId="0" fontId="54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52" fillId="0" borderId="0" xfId="0" applyNumberFormat="1" applyFont="1" applyFill="1" applyBorder="1" applyAlignment="1" applyProtection="1">
      <alignment vertical="center"/>
    </xf>
    <xf numFmtId="0" fontId="48" fillId="0" borderId="10" xfId="0" applyNumberFormat="1" applyFont="1" applyFill="1" applyBorder="1" applyAlignment="1" applyProtection="1">
      <alignment horizontal="center" vertical="center" textRotation="90"/>
    </xf>
    <xf numFmtId="0" fontId="48" fillId="0" borderId="10" xfId="0" applyNumberFormat="1" applyFont="1" applyFill="1" applyBorder="1" applyAlignment="1" applyProtection="1">
      <alignment horizontal="center" vertical="center" textRotation="90" wrapText="1"/>
    </xf>
    <xf numFmtId="0" fontId="56" fillId="33" borderId="10" xfId="44" applyNumberFormat="1" applyFont="1" applyFill="1" applyBorder="1" applyAlignment="1" applyProtection="1">
      <alignment horizontal="center" vertical="center" wrapText="1"/>
    </xf>
    <xf numFmtId="0" fontId="58" fillId="33" borderId="10" xfId="44" applyNumberFormat="1" applyFont="1" applyFill="1" applyBorder="1" applyAlignment="1" applyProtection="1">
      <alignment horizontal="center" vertical="top" wrapText="1"/>
    </xf>
    <xf numFmtId="0" fontId="59" fillId="0" borderId="10" xfId="0" applyNumberFormat="1" applyFont="1" applyFill="1" applyBorder="1" applyAlignment="1" applyProtection="1">
      <alignment horizontal="center" vertical="center"/>
    </xf>
    <xf numFmtId="49" fontId="59" fillId="0" borderId="10" xfId="0" applyNumberFormat="1" applyFont="1" applyFill="1" applyBorder="1" applyAlignment="1" applyProtection="1">
      <alignment horizontal="center" vertical="center"/>
    </xf>
    <xf numFmtId="0" fontId="60" fillId="33" borderId="10" xfId="44" applyNumberFormat="1" applyFont="1" applyFill="1" applyBorder="1" applyAlignment="1" applyProtection="1">
      <alignment horizontal="justify" vertical="center" wrapText="1"/>
    </xf>
    <xf numFmtId="49" fontId="61" fillId="33" borderId="10" xfId="41" applyNumberFormat="1" applyFont="1" applyFill="1" applyBorder="1" applyAlignment="1" applyProtection="1">
      <alignment horizontal="center" vertical="center"/>
    </xf>
    <xf numFmtId="169" fontId="61" fillId="33" borderId="10" xfId="41" applyNumberFormat="1" applyFont="1" applyFill="1" applyBorder="1" applyAlignment="1" applyProtection="1">
      <alignment horizontal="center" vertical="center"/>
    </xf>
    <xf numFmtId="0" fontId="62" fillId="0" borderId="10" xfId="0" applyNumberFormat="1" applyFont="1" applyFill="1" applyBorder="1" applyAlignment="1" applyProtection="1">
      <alignment horizontal="center" vertical="center"/>
    </xf>
    <xf numFmtId="49" fontId="62" fillId="0" borderId="10" xfId="0" applyNumberFormat="1" applyFont="1" applyFill="1" applyBorder="1" applyAlignment="1" applyProtection="1">
      <alignment horizontal="center" vertical="center"/>
    </xf>
    <xf numFmtId="0" fontId="63" fillId="0" borderId="10" xfId="44" applyNumberFormat="1" applyFont="1" applyFill="1" applyBorder="1" applyAlignment="1" applyProtection="1">
      <alignment horizontal="left" vertical="center" wrapText="1"/>
    </xf>
    <xf numFmtId="49" fontId="64" fillId="33" borderId="10" xfId="41" applyNumberFormat="1" applyFont="1" applyFill="1" applyBorder="1" applyAlignment="1" applyProtection="1">
      <alignment horizontal="center" vertical="center"/>
    </xf>
    <xf numFmtId="169" fontId="64" fillId="33" borderId="10" xfId="41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Fill="1" applyBorder="1" applyAlignment="1" applyProtection="1">
      <alignment horizontal="left"/>
    </xf>
    <xf numFmtId="49" fontId="56" fillId="33" borderId="0" xfId="44" applyNumberFormat="1" applyFont="1" applyFill="1" applyBorder="1" applyAlignment="1" applyProtection="1">
      <alignment horizontal="left" vertical="center" wrapText="1"/>
    </xf>
    <xf numFmtId="0" fontId="48" fillId="0" borderId="0" xfId="0" applyNumberFormat="1" applyFont="1" applyFill="1" applyBorder="1" applyAlignment="1" applyProtection="1">
      <alignment vertical="center"/>
    </xf>
    <xf numFmtId="0" fontId="51" fillId="0" borderId="14" xfId="0" applyNumberFormat="1" applyFont="1" applyFill="1" applyBorder="1" applyAlignment="1" applyProtection="1">
      <alignment horizontal="center" vertical="center" wrapText="1"/>
    </xf>
    <xf numFmtId="170" fontId="58" fillId="33" borderId="12" xfId="43" applyNumberFormat="1" applyFont="1" applyFill="1" applyBorder="1" applyAlignment="1" applyProtection="1">
      <alignment horizontal="center" vertical="center"/>
    </xf>
    <xf numFmtId="170" fontId="58" fillId="33" borderId="10" xfId="43" applyNumberFormat="1" applyFont="1" applyFill="1" applyBorder="1" applyAlignment="1" applyProtection="1">
      <alignment horizontal="center" vertical="center"/>
    </xf>
    <xf numFmtId="170" fontId="0" fillId="0" borderId="10" xfId="0" applyNumberFormat="1" applyFont="1" applyFill="1" applyBorder="1" applyProtection="1"/>
    <xf numFmtId="0" fontId="48" fillId="0" borderId="0" xfId="0" applyNumberFormat="1" applyFont="1" applyFill="1" applyBorder="1" applyProtection="1"/>
    <xf numFmtId="0" fontId="68" fillId="0" borderId="10" xfId="0" applyNumberFormat="1" applyFont="1" applyFill="1" applyBorder="1" applyAlignment="1" applyProtection="1">
      <alignment horizontal="center" vertical="center" wrapText="1"/>
    </xf>
    <xf numFmtId="0" fontId="52" fillId="0" borderId="10" xfId="0" applyNumberFormat="1" applyFont="1" applyFill="1" applyBorder="1" applyAlignment="1" applyProtection="1">
      <alignment horizontal="center" vertical="center" wrapText="1"/>
    </xf>
    <xf numFmtId="0" fontId="69" fillId="0" borderId="10" xfId="0" applyNumberFormat="1" applyFont="1" applyFill="1" applyBorder="1" applyAlignment="1" applyProtection="1">
      <alignment horizontal="left" vertical="center" wrapText="1"/>
    </xf>
    <xf numFmtId="0" fontId="69" fillId="0" borderId="10" xfId="0" applyNumberFormat="1" applyFont="1" applyFill="1" applyBorder="1" applyAlignment="1" applyProtection="1">
      <alignment horizontal="center" vertical="center" wrapText="1"/>
    </xf>
    <xf numFmtId="49" fontId="69" fillId="0" borderId="10" xfId="0" applyNumberFormat="1" applyFont="1" applyFill="1" applyBorder="1" applyAlignment="1" applyProtection="1">
      <alignment horizontal="center" vertical="center" wrapText="1"/>
    </xf>
    <xf numFmtId="171" fontId="61" fillId="33" borderId="13" xfId="43" applyNumberFormat="1" applyFont="1" applyFill="1" applyBorder="1" applyAlignment="1" applyProtection="1">
      <alignment horizontal="center" vertical="center"/>
    </xf>
    <xf numFmtId="49" fontId="69" fillId="0" borderId="12" xfId="0" applyNumberFormat="1" applyFont="1" applyFill="1" applyBorder="1" applyAlignment="1" applyProtection="1">
      <alignment horizontal="center" vertical="center" wrapText="1"/>
    </xf>
    <xf numFmtId="171" fontId="61" fillId="33" borderId="10" xfId="43" applyNumberFormat="1" applyFont="1" applyFill="1" applyBorder="1" applyAlignment="1" applyProtection="1">
      <alignment horizontal="center" vertical="center"/>
    </xf>
    <xf numFmtId="0" fontId="70" fillId="0" borderId="10" xfId="0" applyNumberFormat="1" applyFont="1" applyFill="1" applyBorder="1" applyAlignment="1" applyProtection="1">
      <alignment horizontal="left" vertical="center" wrapText="1"/>
    </xf>
    <xf numFmtId="0" fontId="68" fillId="0" borderId="10" xfId="0" applyNumberFormat="1" applyFont="1" applyFill="1" applyBorder="1" applyAlignment="1" applyProtection="1">
      <alignment horizontal="left" vertical="center" wrapText="1"/>
    </xf>
    <xf numFmtId="0" fontId="65" fillId="0" borderId="10" xfId="0" applyNumberFormat="1" applyFont="1" applyFill="1" applyBorder="1" applyAlignment="1" applyProtection="1">
      <alignment horizontal="center" vertical="center" wrapText="1"/>
    </xf>
    <xf numFmtId="49" fontId="65" fillId="0" borderId="10" xfId="0" applyNumberFormat="1" applyFont="1" applyFill="1" applyBorder="1" applyAlignment="1" applyProtection="1">
      <alignment horizontal="center" vertical="center" wrapText="1"/>
    </xf>
    <xf numFmtId="171" fontId="64" fillId="33" borderId="10" xfId="43" applyNumberFormat="1" applyFont="1" applyFill="1" applyBorder="1" applyAlignment="1" applyProtection="1">
      <alignment horizontal="center" vertical="center"/>
    </xf>
    <xf numFmtId="0" fontId="71" fillId="0" borderId="10" xfId="0" applyNumberFormat="1" applyFont="1" applyFill="1" applyBorder="1" applyAlignment="1" applyProtection="1">
      <alignment horizontal="center" vertical="center"/>
    </xf>
    <xf numFmtId="0" fontId="71" fillId="0" borderId="10" xfId="0" applyNumberFormat="1" applyFont="1" applyFill="1" applyBorder="1" applyAlignment="1" applyProtection="1">
      <alignment horizontal="center" vertical="center" wrapText="1"/>
    </xf>
    <xf numFmtId="1" fontId="71" fillId="0" borderId="10" xfId="0" applyNumberFormat="1" applyFont="1" applyFill="1" applyBorder="1" applyAlignment="1" applyProtection="1">
      <alignment horizontal="center" vertical="center" wrapText="1"/>
    </xf>
    <xf numFmtId="3" fontId="29" fillId="0" borderId="10" xfId="0" applyNumberFormat="1" applyFont="1" applyBorder="1" applyAlignment="1">
      <alignment horizontal="center" vertical="center" wrapText="1"/>
    </xf>
    <xf numFmtId="3" fontId="28" fillId="0" borderId="10" xfId="67" applyNumberFormat="1" applyFont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center" vertical="center" wrapText="1"/>
    </xf>
    <xf numFmtId="3" fontId="28" fillId="0" borderId="10" xfId="67" applyNumberFormat="1" applyFont="1" applyBorder="1" applyAlignment="1">
      <alignment horizontal="center" vertical="center" wrapText="1"/>
    </xf>
    <xf numFmtId="0" fontId="27" fillId="0" borderId="0" xfId="67" applyFont="1" applyAlignment="1">
      <alignment horizontal="center" vertical="center" wrapText="1"/>
    </xf>
    <xf numFmtId="0" fontId="27" fillId="0" borderId="0" xfId="67" applyFont="1" applyAlignment="1">
      <alignment horizontal="center" vertical="center"/>
    </xf>
    <xf numFmtId="0" fontId="27" fillId="0" borderId="0" xfId="67" applyFont="1" applyAlignment="1">
      <alignment horizontal="center"/>
    </xf>
    <xf numFmtId="3" fontId="28" fillId="0" borderId="0" xfId="67" applyNumberFormat="1" applyFont="1" applyAlignment="1">
      <alignment horizontal="center" vertical="center" wrapText="1"/>
    </xf>
    <xf numFmtId="3" fontId="28" fillId="0" borderId="0" xfId="67" applyNumberFormat="1" applyFont="1" applyAlignment="1">
      <alignment horizontal="center" vertical="top" wrapText="1"/>
    </xf>
    <xf numFmtId="3" fontId="41" fillId="0" borderId="0" xfId="45" applyNumberFormat="1" applyFont="1" applyFill="1" applyAlignment="1">
      <alignment horizontal="left" vertical="center" wrapText="1"/>
    </xf>
    <xf numFmtId="3" fontId="33" fillId="0" borderId="0" xfId="45" applyNumberFormat="1" applyFont="1" applyFill="1" applyAlignment="1">
      <alignment horizontal="left" vertical="center" wrapText="1"/>
    </xf>
    <xf numFmtId="3" fontId="26" fillId="0" borderId="0" xfId="45" applyNumberFormat="1" applyFont="1" applyFill="1" applyAlignment="1">
      <alignment horizontal="center" vertical="top" wrapText="1"/>
    </xf>
    <xf numFmtId="0" fontId="27" fillId="0" borderId="0" xfId="45" applyFont="1" applyFill="1" applyAlignment="1">
      <alignment horizontal="center"/>
    </xf>
    <xf numFmtId="3" fontId="28" fillId="0" borderId="0" xfId="45" applyNumberFormat="1" applyFont="1" applyFill="1" applyAlignment="1">
      <alignment horizontal="center" vertical="center" wrapText="1"/>
    </xf>
    <xf numFmtId="0" fontId="28" fillId="0" borderId="14" xfId="45" applyFont="1" applyFill="1" applyBorder="1" applyAlignment="1">
      <alignment horizontal="center" vertical="center"/>
    </xf>
    <xf numFmtId="0" fontId="28" fillId="0" borderId="15" xfId="45" applyFont="1" applyFill="1" applyBorder="1" applyAlignment="1">
      <alignment horizontal="center" vertical="center"/>
    </xf>
    <xf numFmtId="0" fontId="28" fillId="0" borderId="14" xfId="45" applyFont="1" applyFill="1" applyBorder="1" applyAlignment="1">
      <alignment horizontal="center" vertical="center" wrapText="1"/>
    </xf>
    <xf numFmtId="0" fontId="28" fillId="0" borderId="15" xfId="45" applyFont="1" applyFill="1" applyBorder="1" applyAlignment="1">
      <alignment horizontal="center" vertical="center" wrapText="1"/>
    </xf>
    <xf numFmtId="3" fontId="30" fillId="0" borderId="10" xfId="45" applyNumberFormat="1" applyFont="1" applyFill="1" applyBorder="1" applyAlignment="1">
      <alignment horizontal="center" vertical="center" wrapText="1"/>
    </xf>
    <xf numFmtId="3" fontId="40" fillId="0" borderId="0" xfId="45" applyNumberFormat="1" applyFont="1" applyFill="1" applyAlignment="1">
      <alignment horizontal="left" vertical="top" wrapText="1"/>
    </xf>
    <xf numFmtId="3" fontId="28" fillId="0" borderId="14" xfId="45" applyNumberFormat="1" applyFont="1" applyFill="1" applyBorder="1" applyAlignment="1">
      <alignment horizontal="center" vertical="center" wrapText="1"/>
    </xf>
    <xf numFmtId="3" fontId="28" fillId="0" borderId="15" xfId="45" applyNumberFormat="1" applyFont="1" applyFill="1" applyBorder="1" applyAlignment="1">
      <alignment horizontal="center" vertical="center" wrapText="1"/>
    </xf>
    <xf numFmtId="0" fontId="37" fillId="33" borderId="14" xfId="45" applyFont="1" applyFill="1" applyBorder="1" applyAlignment="1">
      <alignment horizontal="center" vertical="center" wrapText="1"/>
    </xf>
    <xf numFmtId="0" fontId="37" fillId="33" borderId="15" xfId="45" applyFont="1" applyFill="1" applyBorder="1" applyAlignment="1">
      <alignment horizontal="center" vertical="center" wrapText="1"/>
    </xf>
    <xf numFmtId="0" fontId="27" fillId="0" borderId="0" xfId="45" applyFont="1" applyAlignment="1">
      <alignment horizontal="center" vertical="center" wrapText="1"/>
    </xf>
    <xf numFmtId="0" fontId="27" fillId="0" borderId="0" xfId="45" applyFont="1" applyAlignment="1">
      <alignment horizontal="center" vertical="center"/>
    </xf>
    <xf numFmtId="0" fontId="38" fillId="0" borderId="0" xfId="45" applyFont="1" applyAlignment="1">
      <alignment horizontal="center" vertical="center" wrapText="1"/>
    </xf>
    <xf numFmtId="0" fontId="37" fillId="33" borderId="12" xfId="45" applyFont="1" applyFill="1" applyBorder="1" applyAlignment="1">
      <alignment horizontal="center" vertical="center" wrapText="1"/>
    </xf>
    <xf numFmtId="0" fontId="37" fillId="33" borderId="13" xfId="45" applyFont="1" applyFill="1" applyBorder="1" applyAlignment="1">
      <alignment horizontal="center" vertical="center" wrapText="1"/>
    </xf>
    <xf numFmtId="0" fontId="27" fillId="34" borderId="10" xfId="69" applyNumberFormat="1" applyFont="1" applyFill="1" applyBorder="1" applyAlignment="1" applyProtection="1">
      <alignment horizontal="left" vertical="center" wrapText="1"/>
    </xf>
    <xf numFmtId="0" fontId="27" fillId="34" borderId="10" xfId="69" applyNumberFormat="1" applyFont="1" applyFill="1" applyBorder="1" applyAlignment="1" applyProtection="1">
      <alignment horizontal="center" vertical="center" wrapText="1"/>
    </xf>
    <xf numFmtId="0" fontId="46" fillId="34" borderId="12" xfId="69" applyNumberFormat="1" applyFont="1" applyFill="1" applyBorder="1" applyAlignment="1" applyProtection="1">
      <alignment horizontal="left" vertical="center" wrapText="1"/>
    </xf>
    <xf numFmtId="0" fontId="46" fillId="34" borderId="11" xfId="69" applyNumberFormat="1" applyFont="1" applyFill="1" applyBorder="1" applyAlignment="1" applyProtection="1">
      <alignment horizontal="left" vertical="center" wrapText="1"/>
    </xf>
    <xf numFmtId="0" fontId="46" fillId="34" borderId="13" xfId="69" applyNumberFormat="1" applyFont="1" applyFill="1" applyBorder="1" applyAlignment="1" applyProtection="1">
      <alignment horizontal="left" vertical="center" wrapText="1"/>
    </xf>
    <xf numFmtId="0" fontId="46" fillId="34" borderId="10" xfId="69" applyNumberFormat="1" applyFont="1" applyFill="1" applyBorder="1" applyAlignment="1" applyProtection="1">
      <alignment horizontal="left" vertical="center" wrapText="1"/>
    </xf>
    <xf numFmtId="49" fontId="27" fillId="34" borderId="12" xfId="69" applyNumberFormat="1" applyFont="1" applyFill="1" applyBorder="1" applyAlignment="1" applyProtection="1">
      <alignment horizontal="left" vertical="center"/>
    </xf>
    <xf numFmtId="49" fontId="27" fillId="34" borderId="11" xfId="69" applyNumberFormat="1" applyFont="1" applyFill="1" applyBorder="1" applyAlignment="1" applyProtection="1">
      <alignment horizontal="left" vertical="center"/>
    </xf>
    <xf numFmtId="49" fontId="27" fillId="34" borderId="13" xfId="69" applyNumberFormat="1" applyFont="1" applyFill="1" applyBorder="1" applyAlignment="1" applyProtection="1">
      <alignment horizontal="left" vertical="center"/>
    </xf>
    <xf numFmtId="0" fontId="30" fillId="34" borderId="10" xfId="69" applyNumberFormat="1" applyFont="1" applyFill="1" applyBorder="1" applyAlignment="1" applyProtection="1">
      <alignment horizontal="center" vertical="center"/>
    </xf>
    <xf numFmtId="0" fontId="30" fillId="34" borderId="10" xfId="69" applyNumberFormat="1" applyFont="1" applyFill="1" applyBorder="1" applyAlignment="1" applyProtection="1">
      <alignment horizontal="center" vertical="center" wrapText="1"/>
    </xf>
    <xf numFmtId="0" fontId="45" fillId="34" borderId="0" xfId="69" applyNumberFormat="1" applyFont="1" applyFill="1" applyBorder="1" applyAlignment="1" applyProtection="1">
      <alignment horizontal="center" vertical="center" wrapText="1"/>
    </xf>
    <xf numFmtId="0" fontId="45" fillId="34" borderId="0" xfId="69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 wrapText="1"/>
    </xf>
    <xf numFmtId="169" fontId="52" fillId="0" borderId="12" xfId="41" applyNumberFormat="1" applyFont="1" applyFill="1" applyBorder="1" applyAlignment="1" applyProtection="1">
      <alignment horizontal="center" vertical="center"/>
    </xf>
    <xf numFmtId="169" fontId="52" fillId="0" borderId="13" xfId="41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Fill="1" applyBorder="1" applyAlignment="1" applyProtection="1">
      <alignment horizontal="center" vertical="center"/>
    </xf>
    <xf numFmtId="0" fontId="54" fillId="0" borderId="0" xfId="0" applyNumberFormat="1" applyFont="1" applyFill="1" applyBorder="1" applyAlignment="1" applyProtection="1">
      <alignment horizontal="center" vertical="top"/>
    </xf>
    <xf numFmtId="0" fontId="52" fillId="0" borderId="0" xfId="0" applyNumberFormat="1" applyFont="1" applyFill="1" applyBorder="1" applyAlignment="1" applyProtection="1">
      <alignment horizontal="center"/>
    </xf>
    <xf numFmtId="169" fontId="51" fillId="0" borderId="12" xfId="41" applyNumberFormat="1" applyFont="1" applyFill="1" applyBorder="1" applyAlignment="1" applyProtection="1">
      <alignment horizontal="center" vertical="center"/>
    </xf>
    <xf numFmtId="169" fontId="51" fillId="0" borderId="13" xfId="41" applyNumberFormat="1" applyFont="1" applyFill="1" applyBorder="1" applyAlignment="1" applyProtection="1">
      <alignment horizontal="center" vertical="center"/>
    </xf>
    <xf numFmtId="0" fontId="51" fillId="0" borderId="12" xfId="0" applyNumberFormat="1" applyFont="1" applyFill="1" applyBorder="1" applyAlignment="1" applyProtection="1">
      <alignment horizontal="center" vertical="center" wrapText="1"/>
    </xf>
    <xf numFmtId="0" fontId="51" fillId="0" borderId="11" xfId="0" applyNumberFormat="1" applyFont="1" applyFill="1" applyBorder="1" applyAlignment="1" applyProtection="1">
      <alignment horizontal="center" vertical="center" wrapText="1"/>
    </xf>
    <xf numFmtId="0" fontId="51" fillId="0" borderId="13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51" fillId="0" borderId="17" xfId="0" applyNumberFormat="1" applyFont="1" applyFill="1" applyBorder="1" applyAlignment="1" applyProtection="1">
      <alignment horizontal="center" vertical="center" wrapText="1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19" xfId="0" applyNumberFormat="1" applyFont="1" applyFill="1" applyBorder="1" applyAlignment="1" applyProtection="1">
      <alignment horizontal="center" vertical="center" wrapText="1"/>
    </xf>
    <xf numFmtId="0" fontId="51" fillId="0" borderId="20" xfId="0" applyNumberFormat="1" applyFont="1" applyFill="1" applyBorder="1" applyAlignment="1" applyProtection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</xf>
    <xf numFmtId="0" fontId="51" fillId="0" borderId="2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Fill="1" applyBorder="1" applyAlignment="1" applyProtection="1">
      <alignment horizontal="left"/>
    </xf>
    <xf numFmtId="0" fontId="52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57" fillId="0" borderId="12" xfId="0" applyNumberFormat="1" applyFont="1" applyFill="1" applyBorder="1" applyAlignment="1" applyProtection="1">
      <alignment horizontal="center"/>
    </xf>
    <xf numFmtId="0" fontId="57" fillId="0" borderId="11" xfId="0" applyNumberFormat="1" applyFont="1" applyFill="1" applyBorder="1" applyAlignment="1" applyProtection="1">
      <alignment horizontal="center"/>
    </xf>
    <xf numFmtId="0" fontId="57" fillId="0" borderId="13" xfId="0" applyNumberFormat="1" applyFont="1" applyFill="1" applyBorder="1" applyAlignment="1" applyProtection="1">
      <alignment horizontal="center"/>
    </xf>
    <xf numFmtId="0" fontId="5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52" fillId="0" borderId="12" xfId="0" applyNumberFormat="1" applyFont="1" applyFill="1" applyBorder="1" applyAlignment="1" applyProtection="1">
      <alignment horizontal="left" vertical="center" wrapText="1"/>
    </xf>
    <xf numFmtId="0" fontId="52" fillId="0" borderId="11" xfId="0" applyNumberFormat="1" applyFont="1" applyFill="1" applyBorder="1" applyAlignment="1" applyProtection="1">
      <alignment horizontal="left" vertical="center" wrapText="1"/>
    </xf>
    <xf numFmtId="0" fontId="52" fillId="0" borderId="13" xfId="0" applyNumberFormat="1" applyFont="1" applyFill="1" applyBorder="1" applyAlignment="1" applyProtection="1">
      <alignment horizontal="left" vertical="center" wrapText="1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57" fillId="0" borderId="0" xfId="0" applyNumberFormat="1" applyFont="1" applyFill="1" applyBorder="1" applyAlignment="1" applyProtection="1">
      <alignment horizontal="center" vertical="center" wrapText="1"/>
    </xf>
    <xf numFmtId="0" fontId="57" fillId="0" borderId="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Fill="1" applyBorder="1" applyAlignment="1" applyProtection="1">
      <alignment horizontal="left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Fill="1" applyBorder="1" applyAlignment="1" applyProtection="1">
      <alignment horizontal="center" vertical="center"/>
    </xf>
    <xf numFmtId="0" fontId="67" fillId="0" borderId="14" xfId="0" applyNumberFormat="1" applyFont="1" applyFill="1" applyBorder="1" applyAlignment="1" applyProtection="1">
      <alignment horizontal="center" vertical="center" wrapText="1"/>
    </xf>
    <xf numFmtId="0" fontId="67" fillId="0" borderId="15" xfId="0" applyNumberFormat="1" applyFont="1" applyFill="1" applyBorder="1" applyAlignment="1" applyProtection="1">
      <alignment horizontal="center" vertical="center" wrapText="1"/>
    </xf>
    <xf numFmtId="0" fontId="67" fillId="0" borderId="14" xfId="0" applyNumberFormat="1" applyFont="1" applyFill="1" applyBorder="1" applyAlignment="1" applyProtection="1">
      <alignment horizontal="center" vertical="center" textRotation="90" wrapText="1"/>
    </xf>
    <xf numFmtId="0" fontId="67" fillId="0" borderId="15" xfId="0" applyNumberFormat="1" applyFont="1" applyFill="1" applyBorder="1" applyAlignment="1" applyProtection="1">
      <alignment horizontal="center" vertical="center" textRotation="90" wrapText="1"/>
    </xf>
    <xf numFmtId="3" fontId="29" fillId="0" borderId="0" xfId="74" applyNumberFormat="1" applyFont="1" applyAlignment="1">
      <alignment horizontal="left" vertical="top" wrapText="1"/>
    </xf>
    <xf numFmtId="0" fontId="27" fillId="0" borderId="0" xfId="74" applyFont="1" applyAlignment="1">
      <alignment horizontal="center" wrapText="1"/>
    </xf>
    <xf numFmtId="3" fontId="31" fillId="0" borderId="0" xfId="74" applyNumberFormat="1" applyFont="1" applyAlignment="1">
      <alignment horizontal="left" vertical="top" wrapText="1"/>
    </xf>
    <xf numFmtId="0" fontId="27" fillId="0" borderId="0" xfId="74" applyFont="1" applyAlignment="1">
      <alignment horizontal="center"/>
    </xf>
    <xf numFmtId="3" fontId="34" fillId="0" borderId="0" xfId="74" applyNumberFormat="1" applyFont="1" applyAlignment="1">
      <alignment horizontal="center" vertical="center" wrapText="1"/>
    </xf>
    <xf numFmtId="3" fontId="34" fillId="0" borderId="0" xfId="74" applyNumberFormat="1" applyFont="1" applyAlignment="1">
      <alignment vertical="top" wrapText="1"/>
    </xf>
    <xf numFmtId="3" fontId="29" fillId="0" borderId="0" xfId="74" applyNumberFormat="1" applyFont="1" applyAlignment="1">
      <alignment horizontal="center" vertical="top" wrapText="1"/>
    </xf>
    <xf numFmtId="3" fontId="34" fillId="0" borderId="10" xfId="74" applyNumberFormat="1" applyFont="1" applyBorder="1" applyAlignment="1">
      <alignment horizontal="center" vertical="center" wrapText="1"/>
    </xf>
    <xf numFmtId="3" fontId="29" fillId="0" borderId="0" xfId="74" applyNumberFormat="1" applyFont="1" applyAlignment="1">
      <alignment horizontal="left" vertical="center" wrapText="1"/>
    </xf>
    <xf numFmtId="3" fontId="34" fillId="0" borderId="10" xfId="74" applyNumberFormat="1" applyFont="1" applyBorder="1" applyAlignment="1">
      <alignment horizontal="center" vertical="center" wrapText="1"/>
    </xf>
    <xf numFmtId="3" fontId="29" fillId="0" borderId="10" xfId="74" applyNumberFormat="1" applyFont="1" applyBorder="1" applyAlignment="1">
      <alignment horizontal="center" vertical="center" wrapText="1"/>
    </xf>
    <xf numFmtId="3" fontId="29" fillId="0" borderId="10" xfId="74" applyNumberFormat="1" applyFont="1" applyBorder="1" applyAlignment="1">
      <alignment horizontal="left" vertical="center" wrapText="1" indent="1"/>
    </xf>
    <xf numFmtId="3" fontId="29" fillId="0" borderId="10" xfId="74" applyNumberFormat="1" applyFont="1" applyBorder="1" applyAlignment="1">
      <alignment horizontal="left" vertical="center" wrapText="1" indent="1"/>
    </xf>
    <xf numFmtId="3" fontId="29" fillId="0" borderId="10" xfId="74" applyNumberFormat="1" applyFont="1" applyBorder="1" applyAlignment="1">
      <alignment horizontal="center" vertical="center" wrapText="1"/>
    </xf>
    <xf numFmtId="3" fontId="29" fillId="0" borderId="0" xfId="74" applyNumberFormat="1" applyFont="1" applyAlignment="1">
      <alignment horizontal="left" vertical="top"/>
    </xf>
    <xf numFmtId="3" fontId="31" fillId="0" borderId="0" xfId="74" applyNumberFormat="1" applyFont="1" applyAlignment="1">
      <alignment horizontal="left" vertical="top"/>
    </xf>
    <xf numFmtId="3" fontId="35" fillId="0" borderId="0" xfId="74" applyNumberFormat="1" applyFont="1" applyFill="1" applyAlignment="1">
      <alignment horizontal="left" vertical="center" wrapText="1" indent="1"/>
    </xf>
    <xf numFmtId="3" fontId="33" fillId="0" borderId="0" xfId="74" applyNumberFormat="1" applyFont="1" applyFill="1" applyAlignment="1">
      <alignment vertical="center" wrapText="1"/>
    </xf>
    <xf numFmtId="3" fontId="26" fillId="0" borderId="0" xfId="74" applyNumberFormat="1" applyFont="1" applyFill="1" applyAlignment="1">
      <alignment horizontal="left" vertical="center" wrapText="1"/>
    </xf>
    <xf numFmtId="3" fontId="26" fillId="0" borderId="0" xfId="74" applyNumberFormat="1" applyFont="1" applyFill="1" applyAlignment="1">
      <alignment horizontal="center" vertical="center" wrapText="1"/>
    </xf>
    <xf numFmtId="3" fontId="26" fillId="0" borderId="0" xfId="74" applyNumberFormat="1" applyFont="1" applyFill="1" applyAlignment="1">
      <alignment horizontal="center" vertical="center" wrapText="1"/>
    </xf>
    <xf numFmtId="3" fontId="28" fillId="0" borderId="0" xfId="74" applyNumberFormat="1" applyFont="1" applyFill="1" applyAlignment="1">
      <alignment horizontal="center" vertical="center" wrapText="1"/>
    </xf>
    <xf numFmtId="3" fontId="28" fillId="0" borderId="0" xfId="74" applyNumberFormat="1" applyFont="1" applyFill="1" applyAlignment="1">
      <alignment vertical="center" wrapText="1"/>
    </xf>
    <xf numFmtId="3" fontId="29" fillId="0" borderId="0" xfId="74" applyNumberFormat="1" applyFont="1" applyFill="1" applyAlignment="1">
      <alignment horizontal="center" vertical="top" wrapText="1"/>
    </xf>
    <xf numFmtId="3" fontId="37" fillId="0" borderId="14" xfId="74" applyNumberFormat="1" applyFont="1" applyFill="1" applyBorder="1" applyAlignment="1">
      <alignment horizontal="center" vertical="center" wrapText="1"/>
    </xf>
    <xf numFmtId="3" fontId="38" fillId="0" borderId="10" xfId="74" applyNumberFormat="1" applyFont="1" applyFill="1" applyBorder="1" applyAlignment="1">
      <alignment horizontal="center" vertical="center" wrapText="1"/>
    </xf>
    <xf numFmtId="3" fontId="37" fillId="0" borderId="15" xfId="74" applyNumberFormat="1" applyFont="1" applyFill="1" applyBorder="1" applyAlignment="1">
      <alignment horizontal="center" vertical="center" wrapText="1"/>
    </xf>
    <xf numFmtId="3" fontId="37" fillId="0" borderId="22" xfId="74" applyNumberFormat="1" applyFont="1" applyFill="1" applyBorder="1" applyAlignment="1">
      <alignment horizontal="center" vertical="center" wrapText="1"/>
    </xf>
    <xf numFmtId="3" fontId="38" fillId="0" borderId="10" xfId="74" applyNumberFormat="1" applyFont="1" applyFill="1" applyBorder="1" applyAlignment="1">
      <alignment horizontal="center" vertical="center" wrapText="1"/>
    </xf>
    <xf numFmtId="3" fontId="29" fillId="0" borderId="10" xfId="0" applyNumberFormat="1" applyFont="1" applyBorder="1" applyAlignment="1">
      <alignment horizontal="center" vertical="center" wrapText="1"/>
    </xf>
    <xf numFmtId="0" fontId="71" fillId="0" borderId="10" xfId="0" applyNumberFormat="1" applyFont="1" applyFill="1" applyBorder="1" applyAlignment="1" applyProtection="1">
      <alignment vertical="center" wrapText="1"/>
    </xf>
    <xf numFmtId="1" fontId="71" fillId="0" borderId="10" xfId="0" applyNumberFormat="1" applyFont="1" applyFill="1" applyBorder="1" applyAlignment="1" applyProtection="1">
      <alignment horizontal="center" vertical="center"/>
    </xf>
    <xf numFmtId="3" fontId="26" fillId="34" borderId="0" xfId="74" applyNumberFormat="1" applyFont="1" applyFill="1" applyAlignment="1">
      <alignment horizontal="left" vertical="top" wrapText="1"/>
    </xf>
    <xf numFmtId="3" fontId="26" fillId="34" borderId="0" xfId="74" applyNumberFormat="1" applyFont="1" applyFill="1" applyAlignment="1">
      <alignment horizontal="center" vertical="top" wrapText="1"/>
    </xf>
    <xf numFmtId="3" fontId="26" fillId="0" borderId="0" xfId="74" applyNumberFormat="1" applyFont="1" applyFill="1" applyAlignment="1">
      <alignment horizontal="left" vertical="top" wrapText="1"/>
    </xf>
    <xf numFmtId="3" fontId="26" fillId="34" borderId="0" xfId="74" applyNumberFormat="1" applyFont="1" applyFill="1" applyAlignment="1">
      <alignment horizontal="center" vertical="center" wrapText="1"/>
    </xf>
    <xf numFmtId="3" fontId="26" fillId="34" borderId="0" xfId="74" applyNumberFormat="1" applyFont="1" applyFill="1" applyAlignment="1">
      <alignment horizontal="center" vertical="top" wrapText="1"/>
    </xf>
    <xf numFmtId="0" fontId="39" fillId="34" borderId="0" xfId="74" applyFont="1" applyFill="1" applyAlignment="1">
      <alignment horizontal="center"/>
    </xf>
    <xf numFmtId="3" fontId="28" fillId="34" borderId="0" xfId="74" applyNumberFormat="1" applyFont="1" applyFill="1" applyAlignment="1">
      <alignment horizontal="center" vertical="center" wrapText="1"/>
    </xf>
    <xf numFmtId="3" fontId="28" fillId="34" borderId="0" xfId="74" applyNumberFormat="1" applyFont="1" applyFill="1" applyAlignment="1">
      <alignment vertical="top" wrapText="1"/>
    </xf>
    <xf numFmtId="3" fontId="26" fillId="34" borderId="0" xfId="74" applyNumberFormat="1" applyFont="1" applyFill="1" applyAlignment="1">
      <alignment horizontal="right" vertical="top" wrapText="1"/>
    </xf>
    <xf numFmtId="3" fontId="29" fillId="34" borderId="0" xfId="74" applyNumberFormat="1" applyFont="1" applyFill="1" applyAlignment="1">
      <alignment horizontal="right" vertical="top" wrapText="1"/>
    </xf>
    <xf numFmtId="3" fontId="28" fillId="34" borderId="14" xfId="74" applyNumberFormat="1" applyFont="1" applyFill="1" applyBorder="1" applyAlignment="1">
      <alignment horizontal="center" vertical="center" wrapText="1"/>
    </xf>
    <xf numFmtId="3" fontId="28" fillId="0" borderId="14" xfId="74" applyNumberFormat="1" applyFont="1" applyFill="1" applyBorder="1" applyAlignment="1">
      <alignment horizontal="center" vertical="center" wrapText="1"/>
    </xf>
    <xf numFmtId="3" fontId="30" fillId="34" borderId="10" xfId="74" applyNumberFormat="1" applyFont="1" applyFill="1" applyBorder="1" applyAlignment="1">
      <alignment horizontal="center" vertical="center" wrapText="1"/>
    </xf>
    <xf numFmtId="3" fontId="26" fillId="34" borderId="0" xfId="74" applyNumberFormat="1" applyFont="1" applyFill="1" applyAlignment="1">
      <alignment horizontal="left" vertical="center" wrapText="1"/>
    </xf>
    <xf numFmtId="3" fontId="28" fillId="34" borderId="15" xfId="74" applyNumberFormat="1" applyFont="1" applyFill="1" applyBorder="1" applyAlignment="1">
      <alignment horizontal="center" vertical="center" wrapText="1"/>
    </xf>
    <xf numFmtId="3" fontId="28" fillId="0" borderId="15" xfId="74" applyNumberFormat="1" applyFont="1" applyFill="1" applyBorder="1" applyAlignment="1">
      <alignment horizontal="center" vertical="center" wrapText="1"/>
    </xf>
    <xf numFmtId="3" fontId="30" fillId="34" borderId="10" xfId="74" applyNumberFormat="1" applyFont="1" applyFill="1" applyBorder="1" applyAlignment="1">
      <alignment horizontal="center" vertical="center" wrapText="1"/>
    </xf>
    <xf numFmtId="3" fontId="29" fillId="35" borderId="10" xfId="0" applyNumberFormat="1" applyFont="1" applyFill="1" applyBorder="1" applyAlignment="1">
      <alignment horizontal="center" vertical="center" wrapText="1"/>
    </xf>
  </cellXfs>
  <cellStyles count="75">
    <cellStyle name="20% — акцент1" xfId="1" builtinId="30" customBuiltin="1"/>
    <cellStyle name="20% — акцент1 2" xfId="48"/>
    <cellStyle name="20% — акцент2" xfId="2" builtinId="34" customBuiltin="1"/>
    <cellStyle name="20% — акцент2 2" xfId="49"/>
    <cellStyle name="20% — акцент3" xfId="3" builtinId="38" customBuiltin="1"/>
    <cellStyle name="20% — акцент3 2" xfId="50"/>
    <cellStyle name="20% — акцент4" xfId="4" builtinId="42" customBuiltin="1"/>
    <cellStyle name="20% — акцент4 2" xfId="51"/>
    <cellStyle name="20% — акцент5" xfId="5" builtinId="46" customBuiltin="1"/>
    <cellStyle name="20% — акцент5 2" xfId="52"/>
    <cellStyle name="20% — акцент6" xfId="6" builtinId="50" customBuiltin="1"/>
    <cellStyle name="20% — акцент6 2" xfId="53"/>
    <cellStyle name="40% — акцент1" xfId="7" builtinId="31" customBuiltin="1"/>
    <cellStyle name="40% — акцент1 2" xfId="54"/>
    <cellStyle name="40% — акцент2" xfId="8" builtinId="35" customBuiltin="1"/>
    <cellStyle name="40% — акцент2 2" xfId="55"/>
    <cellStyle name="40% — акцент3" xfId="9" builtinId="39" customBuiltin="1"/>
    <cellStyle name="40% — акцент3 2" xfId="56"/>
    <cellStyle name="40% — акцент4" xfId="10" builtinId="43" customBuiltin="1"/>
    <cellStyle name="40% — акцент4 2" xfId="57"/>
    <cellStyle name="40% — акцент5" xfId="11" builtinId="47" customBuiltin="1"/>
    <cellStyle name="40% — акцент5 2" xfId="58"/>
    <cellStyle name="40% — акцент6" xfId="12" builtinId="51" customBuiltin="1"/>
    <cellStyle name="40% — акцент6 2" xfId="59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10 2" xfId="72"/>
    <cellStyle name="Обычный 2" xfId="45"/>
    <cellStyle name="Обычный 2 2" xfId="66"/>
    <cellStyle name="Обычный 2 3" xfId="61"/>
    <cellStyle name="Обычный 2 4" xfId="70"/>
    <cellStyle name="Обычный 2 4 2" xfId="71"/>
    <cellStyle name="Обычный 2 4 2 2" xfId="74"/>
    <cellStyle name="Обычный 3" xfId="64"/>
    <cellStyle name="Обычный 3 7" xfId="73"/>
    <cellStyle name="Обычный 4" xfId="44"/>
    <cellStyle name="Обычный 5" xfId="67"/>
    <cellStyle name="Обычный 6" xfId="69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имечание 2" xfId="60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Финансовый 2" xfId="43"/>
    <cellStyle name="Финансовый 3" xfId="46"/>
    <cellStyle name="Финансовый 3 2" xfId="62"/>
    <cellStyle name="Финансовый 4" xfId="47"/>
    <cellStyle name="Финансовый 4 2" xfId="63"/>
    <cellStyle name="Финансовый 5" xfId="65"/>
    <cellStyle name="Финансовый 6" xfId="68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view="pageBreakPreview" topLeftCell="A13" zoomScaleNormal="100" zoomScaleSheetLayoutView="100" workbookViewId="0">
      <selection activeCell="F2" sqref="F2:O4"/>
    </sheetView>
  </sheetViews>
  <sheetFormatPr defaultColWidth="9.140625" defaultRowHeight="18.75"/>
  <cols>
    <col min="1" max="1" width="6.7109375" style="41" customWidth="1"/>
    <col min="2" max="2" width="56.5703125" style="41" customWidth="1"/>
    <col min="3" max="3" width="20.7109375" style="41" customWidth="1"/>
    <col min="4" max="4" width="22.85546875" style="41" customWidth="1"/>
    <col min="5" max="5" width="24.5703125" style="41" bestFit="1" customWidth="1"/>
    <col min="6" max="6" width="20.7109375" style="41" customWidth="1"/>
    <col min="7" max="7" width="32.85546875" style="41" customWidth="1"/>
    <col min="8" max="18" width="15.7109375" style="41" customWidth="1"/>
    <col min="19" max="30" width="9.140625" style="41"/>
    <col min="31" max="16384" width="9.140625" style="48"/>
  </cols>
  <sheetData>
    <row r="1" spans="1:11" ht="75" customHeight="1">
      <c r="F1" s="123" t="s">
        <v>73</v>
      </c>
      <c r="G1" s="124"/>
    </row>
    <row r="2" spans="1:11">
      <c r="F2" s="125"/>
      <c r="G2" s="125"/>
    </row>
    <row r="3" spans="1:11">
      <c r="F3" s="125"/>
      <c r="G3" s="125"/>
    </row>
    <row r="4" spans="1:11">
      <c r="F4" s="125"/>
      <c r="G4" s="125"/>
    </row>
    <row r="6" spans="1:11" ht="57.6" customHeight="1">
      <c r="A6" s="126" t="s">
        <v>548</v>
      </c>
      <c r="B6" s="126"/>
      <c r="C6" s="126"/>
      <c r="D6" s="126"/>
      <c r="E6" s="126"/>
      <c r="F6" s="126"/>
      <c r="G6" s="126"/>
    </row>
    <row r="7" spans="1:11" ht="22.5" customHeight="1">
      <c r="A7" s="127" t="s">
        <v>74</v>
      </c>
      <c r="B7" s="127"/>
      <c r="C7" s="127"/>
      <c r="D7" s="127"/>
      <c r="E7" s="127"/>
      <c r="F7" s="127"/>
      <c r="G7" s="127"/>
    </row>
    <row r="8" spans="1:11">
      <c r="G8" s="42" t="s">
        <v>180</v>
      </c>
    </row>
    <row r="9" spans="1:11" ht="38.25" customHeight="1">
      <c r="A9" s="122" t="s">
        <v>3</v>
      </c>
      <c r="B9" s="122" t="s">
        <v>75</v>
      </c>
      <c r="C9" s="122" t="s">
        <v>76</v>
      </c>
      <c r="D9" s="122"/>
      <c r="E9" s="122"/>
      <c r="F9" s="122"/>
      <c r="G9" s="122"/>
      <c r="H9" s="43"/>
      <c r="I9" s="43"/>
      <c r="J9" s="43"/>
      <c r="K9" s="43"/>
    </row>
    <row r="10" spans="1:11">
      <c r="A10" s="122"/>
      <c r="B10" s="122"/>
      <c r="C10" s="122" t="s">
        <v>77</v>
      </c>
      <c r="D10" s="122" t="s">
        <v>78</v>
      </c>
      <c r="E10" s="122"/>
      <c r="F10" s="122"/>
      <c r="G10" s="122"/>
    </row>
    <row r="11" spans="1:11" ht="112.5">
      <c r="A11" s="122"/>
      <c r="B11" s="122"/>
      <c r="C11" s="122"/>
      <c r="D11" s="120" t="s">
        <v>79</v>
      </c>
      <c r="E11" s="120" t="s">
        <v>80</v>
      </c>
      <c r="F11" s="120" t="s">
        <v>81</v>
      </c>
      <c r="G11" s="120" t="s">
        <v>82</v>
      </c>
    </row>
    <row r="12" spans="1:11" ht="35.25" customHeight="1">
      <c r="A12" s="122" t="s">
        <v>83</v>
      </c>
      <c r="B12" s="122"/>
      <c r="C12" s="120">
        <f>SUM(C13:C22)</f>
        <v>176108.926595</v>
      </c>
      <c r="D12" s="120">
        <f>SUM(D13:D22)</f>
        <v>111986.317</v>
      </c>
      <c r="E12" s="120">
        <f>SUM(E13:E22)</f>
        <v>16076.227999999999</v>
      </c>
      <c r="F12" s="120">
        <f>SUM(F13:F22)</f>
        <v>48046.381594999999</v>
      </c>
      <c r="G12" s="120">
        <f>SUM(G13:G22)</f>
        <v>0</v>
      </c>
    </row>
    <row r="13" spans="1:11" ht="37.5">
      <c r="A13" s="44">
        <v>1</v>
      </c>
      <c r="B13" s="45" t="s">
        <v>85</v>
      </c>
      <c r="C13" s="120">
        <f>SUM(D13:F13)</f>
        <v>16957.743999999999</v>
      </c>
      <c r="D13" s="44">
        <v>12915.093999999999</v>
      </c>
      <c r="E13" s="44">
        <v>3215.2139999999999</v>
      </c>
      <c r="F13" s="44">
        <v>827.43600000000004</v>
      </c>
      <c r="G13" s="44" t="s">
        <v>84</v>
      </c>
    </row>
    <row r="14" spans="1:11" ht="38.25" customHeight="1">
      <c r="A14" s="44">
        <v>2</v>
      </c>
      <c r="B14" s="45" t="s">
        <v>86</v>
      </c>
      <c r="C14" s="120">
        <f t="shared" ref="C14:C22" si="0">SUM(D14:F14)</f>
        <v>3894.3469999999998</v>
      </c>
      <c r="D14" s="44">
        <v>2502.0790000000002</v>
      </c>
      <c r="E14" s="44">
        <v>603.46799999999996</v>
      </c>
      <c r="F14" s="44">
        <v>788.8</v>
      </c>
      <c r="G14" s="44" t="s">
        <v>84</v>
      </c>
    </row>
    <row r="15" spans="1:11" ht="37.5">
      <c r="A15" s="44">
        <v>3</v>
      </c>
      <c r="B15" s="45" t="s">
        <v>87</v>
      </c>
      <c r="C15" s="120">
        <f t="shared" si="0"/>
        <v>2195.7759999999998</v>
      </c>
      <c r="D15" s="44">
        <v>1087.528</v>
      </c>
      <c r="E15" s="44">
        <v>271.46199999999999</v>
      </c>
      <c r="F15" s="44">
        <v>836.78599999999994</v>
      </c>
      <c r="G15" s="44" t="s">
        <v>84</v>
      </c>
    </row>
    <row r="16" spans="1:11" ht="27.75" customHeight="1">
      <c r="A16" s="44">
        <v>4</v>
      </c>
      <c r="B16" s="45" t="s">
        <v>181</v>
      </c>
      <c r="C16" s="120">
        <f t="shared" ref="C16" si="1">SUM(D16:F16)</f>
        <v>11080.968999999999</v>
      </c>
      <c r="D16" s="44">
        <v>8948.4699999999993</v>
      </c>
      <c r="E16" s="44">
        <v>8.6620000000000008</v>
      </c>
      <c r="F16" s="44">
        <v>2123.837</v>
      </c>
      <c r="G16" s="44" t="s">
        <v>84</v>
      </c>
    </row>
    <row r="17" spans="1:7" ht="27.75" customHeight="1">
      <c r="A17" s="44">
        <v>5</v>
      </c>
      <c r="B17" s="45" t="s">
        <v>92</v>
      </c>
      <c r="C17" s="120">
        <f t="shared" si="0"/>
        <v>42503.177000000003</v>
      </c>
      <c r="D17" s="44">
        <v>31145.754000000001</v>
      </c>
      <c r="E17" s="44">
        <v>7662.8919999999998</v>
      </c>
      <c r="F17" s="44">
        <v>3694.5309999999999</v>
      </c>
      <c r="G17" s="44" t="s">
        <v>84</v>
      </c>
    </row>
    <row r="18" spans="1:7" ht="29.25" customHeight="1">
      <c r="A18" s="44">
        <v>6</v>
      </c>
      <c r="B18" s="45" t="s">
        <v>88</v>
      </c>
      <c r="C18" s="120">
        <f t="shared" si="0"/>
        <v>77926.151595000003</v>
      </c>
      <c r="D18" s="44">
        <v>53515</v>
      </c>
      <c r="E18" s="44">
        <v>3847.8</v>
      </c>
      <c r="F18" s="44">
        <v>20563.351595</v>
      </c>
      <c r="G18" s="44" t="s">
        <v>84</v>
      </c>
    </row>
    <row r="19" spans="1:7" ht="36" customHeight="1">
      <c r="A19" s="44">
        <v>7</v>
      </c>
      <c r="B19" s="45" t="s">
        <v>182</v>
      </c>
      <c r="C19" s="120">
        <f>SUM(D19:F19)</f>
        <v>3562.3620000000001</v>
      </c>
      <c r="D19" s="44">
        <v>1872.3920000000001</v>
      </c>
      <c r="E19" s="44">
        <v>466.73</v>
      </c>
      <c r="F19" s="44">
        <v>1223.24</v>
      </c>
      <c r="G19" s="44" t="s">
        <v>84</v>
      </c>
    </row>
    <row r="20" spans="1:7" ht="56.25">
      <c r="A20" s="44">
        <v>8</v>
      </c>
      <c r="B20" s="45" t="s">
        <v>89</v>
      </c>
      <c r="C20" s="120">
        <f t="shared" si="0"/>
        <v>3661.3</v>
      </c>
      <c r="D20" s="44"/>
      <c r="E20" s="44"/>
      <c r="F20" s="44">
        <v>3661.3</v>
      </c>
      <c r="G20" s="44" t="s">
        <v>84</v>
      </c>
    </row>
    <row r="21" spans="1:7" ht="112.5">
      <c r="A21" s="44">
        <v>9</v>
      </c>
      <c r="B21" s="45" t="s">
        <v>90</v>
      </c>
      <c r="C21" s="120">
        <f t="shared" si="0"/>
        <v>13976.1</v>
      </c>
      <c r="D21" s="44"/>
      <c r="E21" s="44"/>
      <c r="F21" s="44">
        <v>13976.1</v>
      </c>
      <c r="G21" s="44" t="s">
        <v>84</v>
      </c>
    </row>
    <row r="22" spans="1:7" ht="60.75" customHeight="1">
      <c r="A22" s="44">
        <v>10</v>
      </c>
      <c r="B22" s="45" t="s">
        <v>91</v>
      </c>
      <c r="C22" s="120">
        <f t="shared" si="0"/>
        <v>351</v>
      </c>
      <c r="D22" s="44"/>
      <c r="E22" s="44"/>
      <c r="F22" s="44">
        <v>351</v>
      </c>
      <c r="G22" s="44" t="s">
        <v>84</v>
      </c>
    </row>
    <row r="45" spans="5:5">
      <c r="E45" s="46"/>
    </row>
    <row r="46" spans="5:5">
      <c r="E46" s="46"/>
    </row>
    <row r="47" spans="5:5">
      <c r="E47" s="46"/>
    </row>
    <row r="49" spans="5:5">
      <c r="E49" s="46"/>
    </row>
    <row r="51" spans="5:5">
      <c r="E51" s="46"/>
    </row>
    <row r="52" spans="5:5">
      <c r="E52" s="46"/>
    </row>
    <row r="54" spans="5:5">
      <c r="E54" s="46"/>
    </row>
    <row r="56" spans="5:5">
      <c r="E56" s="47"/>
    </row>
  </sheetData>
  <mergeCells count="12">
    <mergeCell ref="A12:B12"/>
    <mergeCell ref="F1:G1"/>
    <mergeCell ref="F2:G2"/>
    <mergeCell ref="F3:G3"/>
    <mergeCell ref="F4:G4"/>
    <mergeCell ref="A6:G6"/>
    <mergeCell ref="A7:G7"/>
    <mergeCell ref="A9:A11"/>
    <mergeCell ref="B9:B11"/>
    <mergeCell ref="C9:G9"/>
    <mergeCell ref="C10:C11"/>
    <mergeCell ref="D10:G10"/>
  </mergeCells>
  <pageMargins left="0.7" right="0.7" top="0.75" bottom="0.75" header="0.3" footer="0.3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workbookViewId="0">
      <selection activeCell="A2" sqref="A2:S4"/>
    </sheetView>
  </sheetViews>
  <sheetFormatPr defaultRowHeight="15" customHeight="1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19" ht="33" customHeight="1">
      <c r="E1" s="190" t="s">
        <v>369</v>
      </c>
      <c r="F1" s="190"/>
      <c r="G1" s="190"/>
      <c r="H1" s="190"/>
      <c r="I1" s="190"/>
    </row>
    <row r="2" spans="1:19" ht="33.6" customHeight="1">
      <c r="A2" s="191" t="s">
        <v>370</v>
      </c>
      <c r="B2" s="191"/>
      <c r="C2" s="191"/>
      <c r="D2" s="191"/>
      <c r="E2" s="191"/>
      <c r="F2" s="191"/>
      <c r="G2" s="191"/>
      <c r="H2" s="191"/>
      <c r="I2" s="191"/>
      <c r="J2" s="161" t="s">
        <v>557</v>
      </c>
      <c r="K2" s="161"/>
      <c r="L2" s="161"/>
      <c r="M2" s="161"/>
      <c r="N2" s="161"/>
      <c r="O2" s="161"/>
      <c r="P2" s="161"/>
      <c r="Q2" s="161"/>
      <c r="R2" s="161"/>
      <c r="S2" s="161"/>
    </row>
    <row r="3" spans="1:19" ht="15" customHeight="1">
      <c r="A3" s="164" t="s">
        <v>214</v>
      </c>
      <c r="B3" s="164"/>
      <c r="C3" s="164"/>
      <c r="D3" s="164"/>
      <c r="E3" s="164"/>
      <c r="F3" s="164"/>
      <c r="G3" s="164"/>
      <c r="H3" s="164"/>
      <c r="I3" s="164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19" ht="9.75" customHeight="1">
      <c r="A4" s="79"/>
      <c r="B4" s="79"/>
      <c r="C4" s="79"/>
      <c r="D4" s="79"/>
      <c r="E4" s="79"/>
      <c r="F4" s="79"/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5" spans="1:19" ht="13.5" customHeight="1">
      <c r="A5" s="80"/>
      <c r="B5" s="185" t="s">
        <v>371</v>
      </c>
      <c r="C5" s="185"/>
      <c r="D5" s="185"/>
      <c r="E5" s="166" t="s">
        <v>0</v>
      </c>
      <c r="F5" s="166"/>
      <c r="G5" s="166"/>
      <c r="H5" s="166"/>
      <c r="I5" s="166"/>
    </row>
    <row r="6" spans="1:19" ht="13.5" customHeight="1">
      <c r="A6" s="80" t="s">
        <v>372</v>
      </c>
      <c r="B6" s="185" t="s">
        <v>373</v>
      </c>
      <c r="C6" s="185"/>
      <c r="D6" s="185"/>
      <c r="E6" s="186"/>
      <c r="F6" s="186"/>
      <c r="G6" s="186"/>
      <c r="H6" s="186"/>
      <c r="I6" s="186"/>
    </row>
    <row r="7" spans="1:19" ht="13.5" customHeight="1">
      <c r="A7" s="80"/>
      <c r="B7" s="185" t="s">
        <v>374</v>
      </c>
      <c r="C7" s="185"/>
      <c r="D7" s="185"/>
      <c r="E7" s="186" t="s">
        <v>217</v>
      </c>
      <c r="F7" s="186"/>
      <c r="G7" s="186"/>
      <c r="H7" s="186"/>
      <c r="I7" s="186"/>
    </row>
    <row r="8" spans="1:19" ht="13.5" customHeight="1">
      <c r="A8" s="80"/>
      <c r="B8" s="185" t="s">
        <v>375</v>
      </c>
      <c r="C8" s="185"/>
      <c r="D8" s="185"/>
      <c r="E8" s="186"/>
      <c r="F8" s="186"/>
      <c r="G8" s="186"/>
      <c r="H8" s="186"/>
      <c r="I8" s="186"/>
    </row>
    <row r="9" spans="1:19" ht="13.5" customHeight="1">
      <c r="A9" s="80"/>
      <c r="B9" s="185" t="s">
        <v>376</v>
      </c>
      <c r="C9" s="185"/>
      <c r="D9" s="185"/>
      <c r="E9" s="186"/>
      <c r="F9" s="186"/>
      <c r="G9" s="186"/>
      <c r="H9" s="186"/>
      <c r="I9" s="186"/>
    </row>
    <row r="10" spans="1:19" ht="13.5" customHeight="1">
      <c r="A10" s="80"/>
      <c r="B10" s="185" t="s">
        <v>377</v>
      </c>
      <c r="C10" s="185"/>
      <c r="D10" s="185"/>
      <c r="E10" s="186"/>
      <c r="F10" s="186"/>
      <c r="G10" s="186"/>
      <c r="H10" s="186"/>
      <c r="I10" s="186"/>
    </row>
    <row r="11" spans="1:19" ht="13.5" customHeight="1">
      <c r="A11" s="80"/>
      <c r="B11" s="185" t="s">
        <v>378</v>
      </c>
      <c r="C11" s="185"/>
      <c r="D11" s="185"/>
      <c r="E11" s="186" t="s">
        <v>379</v>
      </c>
      <c r="F11" s="186"/>
      <c r="G11" s="186"/>
      <c r="H11" s="186"/>
      <c r="I11" s="186"/>
    </row>
    <row r="12" spans="1:19" ht="8.25" customHeight="1"/>
    <row r="13" spans="1:19" ht="57.6" customHeight="1">
      <c r="A13" s="81" t="s">
        <v>380</v>
      </c>
      <c r="B13" s="82" t="s">
        <v>381</v>
      </c>
      <c r="C13" s="81" t="s">
        <v>382</v>
      </c>
      <c r="D13" s="83" t="s">
        <v>383</v>
      </c>
      <c r="E13" s="83" t="s">
        <v>223</v>
      </c>
      <c r="F13" s="83" t="s">
        <v>384</v>
      </c>
      <c r="G13" s="83" t="s">
        <v>385</v>
      </c>
      <c r="H13" s="83" t="s">
        <v>386</v>
      </c>
      <c r="I13" s="83" t="s">
        <v>387</v>
      </c>
    </row>
    <row r="14" spans="1:19" ht="15" customHeight="1">
      <c r="A14" s="187" t="s">
        <v>388</v>
      </c>
      <c r="B14" s="188"/>
      <c r="C14" s="189"/>
      <c r="D14" s="84" t="s">
        <v>389</v>
      </c>
      <c r="E14" s="84">
        <v>1</v>
      </c>
      <c r="F14" s="84">
        <v>2</v>
      </c>
      <c r="G14" s="84">
        <v>3</v>
      </c>
      <c r="H14" s="84">
        <v>4</v>
      </c>
      <c r="I14" s="84">
        <v>5</v>
      </c>
    </row>
    <row r="15" spans="1:19">
      <c r="A15" s="85" t="s">
        <v>390</v>
      </c>
      <c r="B15" s="85" t="s">
        <v>391</v>
      </c>
      <c r="C15" s="86" t="s">
        <v>392</v>
      </c>
      <c r="D15" s="87" t="s">
        <v>393</v>
      </c>
      <c r="E15" s="88" t="s">
        <v>394</v>
      </c>
      <c r="F15" s="89">
        <v>3872614</v>
      </c>
      <c r="G15" s="89">
        <v>0</v>
      </c>
      <c r="H15" s="89">
        <v>0</v>
      </c>
      <c r="I15" s="89">
        <v>0</v>
      </c>
    </row>
    <row r="16" spans="1:19">
      <c r="A16" s="85" t="s">
        <v>390</v>
      </c>
      <c r="B16" s="85" t="s">
        <v>395</v>
      </c>
      <c r="C16" s="86" t="s">
        <v>392</v>
      </c>
      <c r="D16" s="87" t="s">
        <v>396</v>
      </c>
      <c r="E16" s="88" t="s">
        <v>397</v>
      </c>
      <c r="F16" s="89">
        <v>3872614</v>
      </c>
      <c r="G16" s="89">
        <v>0</v>
      </c>
      <c r="H16" s="89">
        <v>0</v>
      </c>
      <c r="I16" s="89">
        <v>0</v>
      </c>
    </row>
    <row r="17" spans="1:9">
      <c r="A17" s="90" t="s">
        <v>390</v>
      </c>
      <c r="B17" s="90" t="s">
        <v>395</v>
      </c>
      <c r="C17" s="91" t="s">
        <v>271</v>
      </c>
      <c r="D17" s="92" t="s">
        <v>398</v>
      </c>
      <c r="E17" s="93" t="s">
        <v>399</v>
      </c>
      <c r="F17" s="94">
        <v>3872614</v>
      </c>
      <c r="G17" s="94">
        <v>0</v>
      </c>
      <c r="H17" s="94">
        <v>0</v>
      </c>
      <c r="I17" s="94">
        <v>0</v>
      </c>
    </row>
    <row r="18" spans="1:9">
      <c r="A18" s="85" t="s">
        <v>400</v>
      </c>
      <c r="B18" s="85" t="s">
        <v>400</v>
      </c>
      <c r="C18" s="86" t="s">
        <v>400</v>
      </c>
      <c r="D18" s="87" t="s">
        <v>401</v>
      </c>
      <c r="E18" s="88" t="s">
        <v>402</v>
      </c>
      <c r="F18" s="89">
        <v>3872614</v>
      </c>
      <c r="G18" s="89">
        <v>0</v>
      </c>
      <c r="H18" s="89">
        <v>0</v>
      </c>
      <c r="I18" s="89">
        <v>0</v>
      </c>
    </row>
    <row r="19" spans="1:9">
      <c r="A19" s="85" t="s">
        <v>390</v>
      </c>
      <c r="B19" s="85" t="s">
        <v>403</v>
      </c>
      <c r="C19" s="86" t="s">
        <v>392</v>
      </c>
      <c r="D19" s="87" t="s">
        <v>404</v>
      </c>
      <c r="E19" s="88" t="s">
        <v>405</v>
      </c>
      <c r="F19" s="89">
        <v>963228</v>
      </c>
      <c r="G19" s="89">
        <v>0</v>
      </c>
      <c r="H19" s="89">
        <v>0</v>
      </c>
      <c r="I19" s="89">
        <v>0</v>
      </c>
    </row>
    <row r="20" spans="1:9">
      <c r="A20" s="85" t="s">
        <v>390</v>
      </c>
      <c r="B20" s="85" t="s">
        <v>406</v>
      </c>
      <c r="C20" s="86" t="s">
        <v>392</v>
      </c>
      <c r="D20" s="87" t="s">
        <v>407</v>
      </c>
      <c r="E20" s="88" t="s">
        <v>408</v>
      </c>
      <c r="F20" s="89">
        <v>963228</v>
      </c>
      <c r="G20" s="89">
        <v>0</v>
      </c>
      <c r="H20" s="89">
        <v>0</v>
      </c>
      <c r="I20" s="89">
        <v>0</v>
      </c>
    </row>
    <row r="21" spans="1:9">
      <c r="A21" s="90" t="s">
        <v>390</v>
      </c>
      <c r="B21" s="90" t="s">
        <v>406</v>
      </c>
      <c r="C21" s="91" t="s">
        <v>271</v>
      </c>
      <c r="D21" s="92" t="s">
        <v>409</v>
      </c>
      <c r="E21" s="93" t="s">
        <v>410</v>
      </c>
      <c r="F21" s="94">
        <v>963228</v>
      </c>
      <c r="G21" s="94">
        <v>0</v>
      </c>
      <c r="H21" s="94">
        <v>0</v>
      </c>
      <c r="I21" s="94">
        <v>0</v>
      </c>
    </row>
    <row r="22" spans="1:9">
      <c r="A22" s="85" t="s">
        <v>400</v>
      </c>
      <c r="B22" s="85" t="s">
        <v>400</v>
      </c>
      <c r="C22" s="86" t="s">
        <v>400</v>
      </c>
      <c r="D22" s="87" t="s">
        <v>411</v>
      </c>
      <c r="E22" s="88" t="s">
        <v>412</v>
      </c>
      <c r="F22" s="89">
        <v>963228</v>
      </c>
      <c r="G22" s="89">
        <v>0</v>
      </c>
      <c r="H22" s="89">
        <v>0</v>
      </c>
      <c r="I22" s="89">
        <v>0</v>
      </c>
    </row>
    <row r="23" spans="1:9">
      <c r="A23" s="85" t="s">
        <v>413</v>
      </c>
      <c r="B23" s="85" t="s">
        <v>414</v>
      </c>
      <c r="C23" s="86" t="s">
        <v>392</v>
      </c>
      <c r="D23" s="87" t="s">
        <v>415</v>
      </c>
      <c r="E23" s="88" t="s">
        <v>416</v>
      </c>
      <c r="F23" s="89">
        <v>273326</v>
      </c>
      <c r="G23" s="89">
        <v>0</v>
      </c>
      <c r="H23" s="89">
        <v>0</v>
      </c>
      <c r="I23" s="89">
        <v>38969.1</v>
      </c>
    </row>
    <row r="24" spans="1:9">
      <c r="A24" s="85" t="s">
        <v>413</v>
      </c>
      <c r="B24" s="85" t="s">
        <v>391</v>
      </c>
      <c r="C24" s="86" t="s">
        <v>392</v>
      </c>
      <c r="D24" s="87" t="s">
        <v>417</v>
      </c>
      <c r="E24" s="88" t="s">
        <v>391</v>
      </c>
      <c r="F24" s="89">
        <v>13634</v>
      </c>
      <c r="G24" s="89">
        <v>0</v>
      </c>
      <c r="H24" s="89">
        <v>0</v>
      </c>
      <c r="I24" s="89">
        <v>0</v>
      </c>
    </row>
    <row r="25" spans="1:9">
      <c r="A25" s="90" t="s">
        <v>413</v>
      </c>
      <c r="B25" s="90" t="s">
        <v>395</v>
      </c>
      <c r="C25" s="91" t="s">
        <v>392</v>
      </c>
      <c r="D25" s="92" t="s">
        <v>418</v>
      </c>
      <c r="E25" s="93" t="s">
        <v>395</v>
      </c>
      <c r="F25" s="94">
        <v>13634</v>
      </c>
      <c r="G25" s="94">
        <v>0</v>
      </c>
      <c r="H25" s="94">
        <v>0</v>
      </c>
      <c r="I25" s="94">
        <v>0</v>
      </c>
    </row>
    <row r="26" spans="1:9">
      <c r="A26" s="85" t="s">
        <v>413</v>
      </c>
      <c r="B26" s="85" t="s">
        <v>403</v>
      </c>
      <c r="C26" s="86" t="s">
        <v>392</v>
      </c>
      <c r="D26" s="87" t="s">
        <v>419</v>
      </c>
      <c r="E26" s="88" t="s">
        <v>420</v>
      </c>
      <c r="F26" s="89">
        <v>123715</v>
      </c>
      <c r="G26" s="89">
        <v>0</v>
      </c>
      <c r="H26" s="89">
        <v>0</v>
      </c>
      <c r="I26" s="89">
        <v>21675.599999999999</v>
      </c>
    </row>
    <row r="27" spans="1:9">
      <c r="A27" s="90" t="s">
        <v>413</v>
      </c>
      <c r="B27" s="90" t="s">
        <v>406</v>
      </c>
      <c r="C27" s="91" t="s">
        <v>392</v>
      </c>
      <c r="D27" s="92" t="s">
        <v>421</v>
      </c>
      <c r="E27" s="93" t="s">
        <v>422</v>
      </c>
      <c r="F27" s="94">
        <v>76000</v>
      </c>
      <c r="G27" s="94">
        <v>0</v>
      </c>
      <c r="H27" s="94">
        <v>0</v>
      </c>
      <c r="I27" s="94">
        <v>0</v>
      </c>
    </row>
    <row r="28" spans="1:9">
      <c r="A28" s="90" t="s">
        <v>413</v>
      </c>
      <c r="B28" s="90" t="s">
        <v>423</v>
      </c>
      <c r="C28" s="91" t="s">
        <v>392</v>
      </c>
      <c r="D28" s="92" t="s">
        <v>424</v>
      </c>
      <c r="E28" s="93" t="s">
        <v>425</v>
      </c>
      <c r="F28" s="94">
        <v>45000</v>
      </c>
      <c r="G28" s="94">
        <v>0</v>
      </c>
      <c r="H28" s="94">
        <v>0</v>
      </c>
      <c r="I28" s="94">
        <v>21675.599999999999</v>
      </c>
    </row>
    <row r="29" spans="1:9">
      <c r="A29" s="90" t="s">
        <v>413</v>
      </c>
      <c r="B29" s="90" t="s">
        <v>426</v>
      </c>
      <c r="C29" s="91" t="s">
        <v>392</v>
      </c>
      <c r="D29" s="92" t="s">
        <v>427</v>
      </c>
      <c r="E29" s="93" t="s">
        <v>428</v>
      </c>
      <c r="F29" s="94">
        <v>900</v>
      </c>
      <c r="G29" s="94">
        <v>0</v>
      </c>
      <c r="H29" s="94">
        <v>0</v>
      </c>
      <c r="I29" s="94">
        <v>0</v>
      </c>
    </row>
    <row r="30" spans="1:9" ht="25.5">
      <c r="A30" s="90" t="s">
        <v>413</v>
      </c>
      <c r="B30" s="90" t="s">
        <v>429</v>
      </c>
      <c r="C30" s="91" t="s">
        <v>392</v>
      </c>
      <c r="D30" s="92" t="s">
        <v>430</v>
      </c>
      <c r="E30" s="93" t="s">
        <v>431</v>
      </c>
      <c r="F30" s="94">
        <v>1815</v>
      </c>
      <c r="G30" s="94">
        <v>0</v>
      </c>
      <c r="H30" s="94">
        <v>0</v>
      </c>
      <c r="I30" s="94">
        <v>0</v>
      </c>
    </row>
    <row r="31" spans="1:9">
      <c r="A31" s="85" t="s">
        <v>413</v>
      </c>
      <c r="B31" s="85" t="s">
        <v>432</v>
      </c>
      <c r="C31" s="86" t="s">
        <v>392</v>
      </c>
      <c r="D31" s="87" t="s">
        <v>433</v>
      </c>
      <c r="E31" s="88" t="s">
        <v>434</v>
      </c>
      <c r="F31" s="89">
        <v>2003</v>
      </c>
      <c r="G31" s="89">
        <v>0</v>
      </c>
      <c r="H31" s="89">
        <v>0</v>
      </c>
      <c r="I31" s="89">
        <v>0</v>
      </c>
    </row>
    <row r="32" spans="1:9">
      <c r="A32" s="85" t="s">
        <v>413</v>
      </c>
      <c r="B32" s="85" t="s">
        <v>435</v>
      </c>
      <c r="C32" s="86" t="s">
        <v>392</v>
      </c>
      <c r="D32" s="87" t="s">
        <v>436</v>
      </c>
      <c r="E32" s="88" t="s">
        <v>437</v>
      </c>
      <c r="F32" s="89">
        <v>2003</v>
      </c>
      <c r="G32" s="89">
        <v>0</v>
      </c>
      <c r="H32" s="89">
        <v>0</v>
      </c>
      <c r="I32" s="89">
        <v>0</v>
      </c>
    </row>
    <row r="33" spans="1:9">
      <c r="A33" s="85" t="s">
        <v>413</v>
      </c>
      <c r="B33" s="85" t="s">
        <v>435</v>
      </c>
      <c r="C33" s="86" t="s">
        <v>438</v>
      </c>
      <c r="D33" s="87" t="s">
        <v>439</v>
      </c>
      <c r="E33" s="88" t="s">
        <v>440</v>
      </c>
      <c r="F33" s="89">
        <v>2003</v>
      </c>
      <c r="G33" s="89">
        <v>0</v>
      </c>
      <c r="H33" s="89">
        <v>0</v>
      </c>
      <c r="I33" s="89">
        <v>0</v>
      </c>
    </row>
    <row r="34" spans="1:9">
      <c r="A34" s="90" t="s">
        <v>413</v>
      </c>
      <c r="B34" s="90" t="s">
        <v>435</v>
      </c>
      <c r="C34" s="91" t="s">
        <v>441</v>
      </c>
      <c r="D34" s="92" t="s">
        <v>442</v>
      </c>
      <c r="E34" s="93" t="s">
        <v>403</v>
      </c>
      <c r="F34" s="94">
        <v>2003</v>
      </c>
      <c r="G34" s="94">
        <v>0</v>
      </c>
      <c r="H34" s="94">
        <v>0</v>
      </c>
      <c r="I34" s="94">
        <v>0</v>
      </c>
    </row>
    <row r="35" spans="1:9">
      <c r="A35" s="85" t="s">
        <v>413</v>
      </c>
      <c r="B35" s="85" t="s">
        <v>443</v>
      </c>
      <c r="C35" s="86" t="s">
        <v>392</v>
      </c>
      <c r="D35" s="87" t="s">
        <v>444</v>
      </c>
      <c r="E35" s="88" t="s">
        <v>406</v>
      </c>
      <c r="F35" s="89">
        <v>52401</v>
      </c>
      <c r="G35" s="89">
        <v>0</v>
      </c>
      <c r="H35" s="89">
        <v>0</v>
      </c>
      <c r="I35" s="89">
        <v>17293.5</v>
      </c>
    </row>
    <row r="36" spans="1:9">
      <c r="A36" s="85" t="s">
        <v>413</v>
      </c>
      <c r="B36" s="85" t="s">
        <v>445</v>
      </c>
      <c r="C36" s="86" t="s">
        <v>392</v>
      </c>
      <c r="D36" s="87" t="s">
        <v>446</v>
      </c>
      <c r="E36" s="88" t="s">
        <v>423</v>
      </c>
      <c r="F36" s="89">
        <v>52401</v>
      </c>
      <c r="G36" s="89">
        <v>0</v>
      </c>
      <c r="H36" s="89">
        <v>0</v>
      </c>
      <c r="I36" s="89">
        <v>17293.5</v>
      </c>
    </row>
    <row r="37" spans="1:9">
      <c r="A37" s="90" t="s">
        <v>413</v>
      </c>
      <c r="B37" s="90" t="s">
        <v>445</v>
      </c>
      <c r="C37" s="91" t="s">
        <v>447</v>
      </c>
      <c r="D37" s="92" t="s">
        <v>448</v>
      </c>
      <c r="E37" s="93" t="s">
        <v>449</v>
      </c>
      <c r="F37" s="94">
        <v>52401</v>
      </c>
      <c r="G37" s="94">
        <v>0</v>
      </c>
      <c r="H37" s="94">
        <v>0</v>
      </c>
      <c r="I37" s="94">
        <v>17293.5</v>
      </c>
    </row>
    <row r="38" spans="1:9">
      <c r="A38" s="85" t="s">
        <v>413</v>
      </c>
      <c r="B38" s="85" t="s">
        <v>450</v>
      </c>
      <c r="C38" s="86" t="s">
        <v>392</v>
      </c>
      <c r="D38" s="87" t="s">
        <v>451</v>
      </c>
      <c r="E38" s="88" t="s">
        <v>426</v>
      </c>
      <c r="F38" s="89">
        <v>81573</v>
      </c>
      <c r="G38" s="89">
        <v>0</v>
      </c>
      <c r="H38" s="89">
        <v>0</v>
      </c>
      <c r="I38" s="89">
        <v>0</v>
      </c>
    </row>
    <row r="39" spans="1:9">
      <c r="A39" s="85" t="s">
        <v>413</v>
      </c>
      <c r="B39" s="85" t="s">
        <v>452</v>
      </c>
      <c r="C39" s="86" t="s">
        <v>392</v>
      </c>
      <c r="D39" s="87" t="s">
        <v>453</v>
      </c>
      <c r="E39" s="88" t="s">
        <v>429</v>
      </c>
      <c r="F39" s="89">
        <v>56828</v>
      </c>
      <c r="G39" s="89">
        <v>0</v>
      </c>
      <c r="H39" s="89">
        <v>0</v>
      </c>
      <c r="I39" s="89">
        <v>0</v>
      </c>
    </row>
    <row r="40" spans="1:9">
      <c r="A40" s="90" t="s">
        <v>413</v>
      </c>
      <c r="B40" s="90" t="s">
        <v>452</v>
      </c>
      <c r="C40" s="91" t="s">
        <v>271</v>
      </c>
      <c r="D40" s="92" t="s">
        <v>454</v>
      </c>
      <c r="E40" s="93" t="s">
        <v>455</v>
      </c>
      <c r="F40" s="94">
        <v>11195</v>
      </c>
      <c r="G40" s="94">
        <v>0</v>
      </c>
      <c r="H40" s="94">
        <v>0</v>
      </c>
      <c r="I40" s="94">
        <v>0</v>
      </c>
    </row>
    <row r="41" spans="1:9">
      <c r="A41" s="90" t="s">
        <v>413</v>
      </c>
      <c r="B41" s="90" t="s">
        <v>452</v>
      </c>
      <c r="C41" s="91" t="s">
        <v>456</v>
      </c>
      <c r="D41" s="92" t="s">
        <v>457</v>
      </c>
      <c r="E41" s="93" t="s">
        <v>458</v>
      </c>
      <c r="F41" s="94">
        <v>45633</v>
      </c>
      <c r="G41" s="94">
        <v>0</v>
      </c>
      <c r="H41" s="94">
        <v>0</v>
      </c>
      <c r="I41" s="94">
        <v>0</v>
      </c>
    </row>
    <row r="42" spans="1:9">
      <c r="A42" s="85" t="s">
        <v>413</v>
      </c>
      <c r="B42" s="85" t="s">
        <v>459</v>
      </c>
      <c r="C42" s="86" t="s">
        <v>392</v>
      </c>
      <c r="D42" s="87" t="s">
        <v>460</v>
      </c>
      <c r="E42" s="88" t="s">
        <v>461</v>
      </c>
      <c r="F42" s="89">
        <v>24745</v>
      </c>
      <c r="G42" s="89">
        <v>0</v>
      </c>
      <c r="H42" s="89">
        <v>0</v>
      </c>
      <c r="I42" s="89">
        <v>0</v>
      </c>
    </row>
    <row r="43" spans="1:9">
      <c r="A43" s="90" t="s">
        <v>413</v>
      </c>
      <c r="B43" s="90" t="s">
        <v>459</v>
      </c>
      <c r="C43" s="91" t="s">
        <v>462</v>
      </c>
      <c r="D43" s="92" t="s">
        <v>460</v>
      </c>
      <c r="E43" s="93" t="s">
        <v>463</v>
      </c>
      <c r="F43" s="94">
        <v>24745</v>
      </c>
      <c r="G43" s="94">
        <v>0</v>
      </c>
      <c r="H43" s="94">
        <v>0</v>
      </c>
      <c r="I43" s="94">
        <v>0</v>
      </c>
    </row>
    <row r="44" spans="1:9">
      <c r="A44" s="85" t="s">
        <v>400</v>
      </c>
      <c r="B44" s="85" t="s">
        <v>400</v>
      </c>
      <c r="C44" s="86" t="s">
        <v>400</v>
      </c>
      <c r="D44" s="87" t="s">
        <v>464</v>
      </c>
      <c r="E44" s="88" t="s">
        <v>432</v>
      </c>
      <c r="F44" s="89">
        <v>273326</v>
      </c>
      <c r="G44" s="89">
        <v>0</v>
      </c>
      <c r="H44" s="89">
        <v>0</v>
      </c>
      <c r="I44" s="89">
        <v>38969.1</v>
      </c>
    </row>
    <row r="45" spans="1:9">
      <c r="A45" s="85" t="s">
        <v>400</v>
      </c>
      <c r="B45" s="85" t="s">
        <v>400</v>
      </c>
      <c r="C45" s="86" t="s">
        <v>400</v>
      </c>
      <c r="D45" s="87" t="s">
        <v>465</v>
      </c>
      <c r="E45" s="88" t="s">
        <v>466</v>
      </c>
      <c r="F45" s="89">
        <v>5109168</v>
      </c>
      <c r="G45" s="89">
        <v>0</v>
      </c>
      <c r="H45" s="89">
        <v>0</v>
      </c>
      <c r="I45" s="89">
        <v>38969.1</v>
      </c>
    </row>
    <row r="48" spans="1:9" ht="21" customHeight="1">
      <c r="D48" s="95" t="s">
        <v>467</v>
      </c>
      <c r="E48" s="184" t="s">
        <v>468</v>
      </c>
      <c r="F48" s="184"/>
      <c r="G48" s="184"/>
      <c r="H48" s="80" t="s">
        <v>469</v>
      </c>
      <c r="I48" s="80"/>
    </row>
    <row r="49" spans="4:4" ht="14.25" customHeight="1">
      <c r="D49" s="96" t="s">
        <v>470</v>
      </c>
    </row>
    <row r="50" spans="4:4" ht="15" customHeight="1">
      <c r="D50" s="79"/>
    </row>
  </sheetData>
  <mergeCells count="20">
    <mergeCell ref="E1:I1"/>
    <mergeCell ref="A2:I2"/>
    <mergeCell ref="A3:I3"/>
    <mergeCell ref="B5:D5"/>
    <mergeCell ref="E5:I5"/>
    <mergeCell ref="J2:S4"/>
    <mergeCell ref="E48:G48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showGridLines="0" workbookViewId="0">
      <selection activeCell="J2" sqref="J2:S4"/>
    </sheetView>
  </sheetViews>
  <sheetFormatPr defaultRowHeight="15" customHeight="1"/>
  <cols>
    <col min="1" max="4" width="8.85546875" customWidth="1"/>
    <col min="5" max="5" width="36" customWidth="1"/>
    <col min="6" max="6" width="15.42578125" customWidth="1"/>
    <col min="7" max="10" width="17" customWidth="1"/>
  </cols>
  <sheetData>
    <row r="1" spans="1:19" ht="60" customHeight="1">
      <c r="C1" s="66"/>
      <c r="F1" s="195" t="s">
        <v>471</v>
      </c>
      <c r="G1" s="195"/>
      <c r="H1" s="195"/>
      <c r="I1" s="195"/>
      <c r="J1" s="195"/>
    </row>
    <row r="2" spans="1:19" ht="44.25" customHeight="1">
      <c r="A2" s="196" t="s">
        <v>472</v>
      </c>
      <c r="B2" s="197"/>
      <c r="C2" s="197"/>
      <c r="D2" s="197"/>
      <c r="E2" s="197"/>
      <c r="F2" s="197"/>
      <c r="G2" s="197"/>
      <c r="H2" s="197"/>
      <c r="J2" s="161" t="s">
        <v>557</v>
      </c>
      <c r="K2" s="161"/>
      <c r="L2" s="161"/>
      <c r="M2" s="161"/>
      <c r="N2" s="161"/>
      <c r="O2" s="161"/>
      <c r="P2" s="161"/>
      <c r="Q2" s="161"/>
      <c r="R2" s="161"/>
      <c r="S2" s="161"/>
    </row>
    <row r="3" spans="1:19" ht="15" customHeight="1">
      <c r="A3" s="197" t="s">
        <v>473</v>
      </c>
      <c r="B3" s="197"/>
      <c r="C3" s="197"/>
      <c r="D3" s="197"/>
      <c r="E3" s="197"/>
      <c r="F3" s="197"/>
      <c r="G3" s="197"/>
      <c r="H3" s="197"/>
      <c r="J3" s="161"/>
      <c r="K3" s="161"/>
      <c r="L3" s="161"/>
      <c r="M3" s="161"/>
      <c r="N3" s="161"/>
      <c r="O3" s="161"/>
      <c r="P3" s="161"/>
      <c r="Q3" s="161"/>
      <c r="R3" s="161"/>
      <c r="S3" s="161"/>
    </row>
    <row r="4" spans="1:19" ht="15" customHeight="1">
      <c r="J4" s="161"/>
      <c r="K4" s="161"/>
      <c r="L4" s="161"/>
      <c r="M4" s="161"/>
      <c r="N4" s="161"/>
      <c r="O4" s="161"/>
      <c r="P4" s="161"/>
      <c r="Q4" s="161"/>
      <c r="R4" s="161"/>
      <c r="S4" s="161"/>
    </row>
    <row r="6" spans="1:19" ht="15" customHeight="1">
      <c r="A6" s="198" t="s">
        <v>474</v>
      </c>
      <c r="B6" s="198"/>
      <c r="C6" s="198"/>
      <c r="D6" s="199" t="s">
        <v>0</v>
      </c>
      <c r="E6" s="199"/>
      <c r="F6" s="199"/>
      <c r="G6" s="97"/>
      <c r="H6" s="97"/>
    </row>
    <row r="7" spans="1:19" ht="15" customHeight="1">
      <c r="A7" s="198" t="s">
        <v>475</v>
      </c>
      <c r="B7" s="198"/>
      <c r="C7" s="198"/>
      <c r="D7" s="200" t="s">
        <v>217</v>
      </c>
      <c r="E7" s="200"/>
      <c r="F7" s="200"/>
      <c r="G7" s="97"/>
      <c r="H7" s="97"/>
    </row>
    <row r="8" spans="1:19" ht="15" customHeight="1">
      <c r="A8" s="198" t="s">
        <v>376</v>
      </c>
      <c r="B8" s="198"/>
      <c r="C8" s="198"/>
      <c r="D8" s="200" t="s">
        <v>476</v>
      </c>
      <c r="E8" s="200"/>
      <c r="F8" s="200"/>
      <c r="G8" s="97"/>
      <c r="H8" s="97"/>
    </row>
    <row r="9" spans="1:19" ht="15" customHeight="1">
      <c r="A9" s="198" t="s">
        <v>477</v>
      </c>
      <c r="B9" s="198"/>
      <c r="C9" s="198"/>
      <c r="D9" s="200" t="s">
        <v>478</v>
      </c>
      <c r="E9" s="200"/>
      <c r="F9" s="200"/>
      <c r="G9" s="97"/>
      <c r="H9" s="97"/>
    </row>
    <row r="11" spans="1:19" ht="63.75" customHeight="1">
      <c r="A11" s="169" t="s">
        <v>479</v>
      </c>
      <c r="B11" s="170"/>
      <c r="C11" s="170"/>
      <c r="D11" s="170"/>
      <c r="E11" s="170"/>
      <c r="F11" s="171"/>
      <c r="G11" s="67" t="s">
        <v>480</v>
      </c>
      <c r="H11" s="98" t="s">
        <v>481</v>
      </c>
      <c r="I11" s="98" t="s">
        <v>482</v>
      </c>
      <c r="J11" s="98" t="s">
        <v>483</v>
      </c>
    </row>
    <row r="12" spans="1:19" ht="30" customHeight="1">
      <c r="A12" s="192" t="s">
        <v>484</v>
      </c>
      <c r="B12" s="193"/>
      <c r="C12" s="193"/>
      <c r="D12" s="193"/>
      <c r="E12" s="193"/>
      <c r="F12" s="194"/>
      <c r="G12" s="99">
        <v>6825657</v>
      </c>
      <c r="H12" s="100">
        <v>0</v>
      </c>
      <c r="I12" s="101">
        <v>0</v>
      </c>
      <c r="J12" s="101">
        <v>0</v>
      </c>
    </row>
  </sheetData>
  <mergeCells count="14">
    <mergeCell ref="A12:F12"/>
    <mergeCell ref="F1:J1"/>
    <mergeCell ref="A2:H2"/>
    <mergeCell ref="A3:H3"/>
    <mergeCell ref="A6:C6"/>
    <mergeCell ref="D6:F6"/>
    <mergeCell ref="A7:C7"/>
    <mergeCell ref="D7:F7"/>
    <mergeCell ref="A8:C8"/>
    <mergeCell ref="D8:F8"/>
    <mergeCell ref="A9:C9"/>
    <mergeCell ref="D9:F9"/>
    <mergeCell ref="A11:F11"/>
    <mergeCell ref="J2:S4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workbookViewId="0">
      <selection activeCell="F2" sqref="F2:O4"/>
    </sheetView>
  </sheetViews>
  <sheetFormatPr defaultColWidth="9.140625" defaultRowHeight="15"/>
  <cols>
    <col min="1" max="1" width="49" style="102" bestFit="1" customWidth="1"/>
    <col min="2" max="4" width="7.140625" style="102" customWidth="1"/>
    <col min="5" max="5" width="13.140625" style="102" bestFit="1" customWidth="1"/>
    <col min="6" max="6" width="9.140625" style="102" customWidth="1"/>
    <col min="7" max="16384" width="9.140625" style="102"/>
  </cols>
  <sheetData>
    <row r="1" spans="1:16">
      <c r="A1" s="197" t="s">
        <v>485</v>
      </c>
      <c r="B1" s="197"/>
      <c r="C1" s="197"/>
      <c r="D1" s="197"/>
      <c r="E1" s="197"/>
    </row>
    <row r="2" spans="1:16">
      <c r="A2" s="197" t="s">
        <v>486</v>
      </c>
      <c r="B2" s="197"/>
      <c r="C2" s="197"/>
      <c r="D2" s="197"/>
      <c r="E2" s="197"/>
    </row>
    <row r="3" spans="1:16">
      <c r="G3" s="161" t="s">
        <v>557</v>
      </c>
      <c r="H3" s="161"/>
      <c r="I3" s="161"/>
      <c r="J3" s="161"/>
      <c r="K3" s="161"/>
      <c r="L3" s="161"/>
      <c r="M3" s="161"/>
      <c r="N3" s="161"/>
      <c r="O3" s="161"/>
      <c r="P3" s="161"/>
    </row>
    <row r="4" spans="1:16" ht="45" customHeight="1">
      <c r="A4" s="201" t="s">
        <v>383</v>
      </c>
      <c r="B4" s="203" t="s">
        <v>380</v>
      </c>
      <c r="C4" s="203" t="s">
        <v>487</v>
      </c>
      <c r="D4" s="203" t="s">
        <v>382</v>
      </c>
      <c r="E4" s="103" t="s">
        <v>488</v>
      </c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16">
      <c r="A5" s="202"/>
      <c r="B5" s="204"/>
      <c r="C5" s="204"/>
      <c r="D5" s="204"/>
      <c r="E5" s="104" t="s">
        <v>489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ht="24">
      <c r="A6" s="105" t="s">
        <v>490</v>
      </c>
      <c r="B6" s="106" t="s">
        <v>400</v>
      </c>
      <c r="C6" s="106" t="s">
        <v>400</v>
      </c>
      <c r="D6" s="107" t="s">
        <v>400</v>
      </c>
      <c r="E6" s="108">
        <f>E7+E8</f>
        <v>0</v>
      </c>
    </row>
    <row r="7" spans="1:16">
      <c r="A7" s="105" t="s">
        <v>491</v>
      </c>
      <c r="B7" s="106" t="s">
        <v>400</v>
      </c>
      <c r="C7" s="106" t="s">
        <v>400</v>
      </c>
      <c r="D7" s="107" t="s">
        <v>400</v>
      </c>
      <c r="E7" s="108">
        <v>0</v>
      </c>
    </row>
    <row r="8" spans="1:16">
      <c r="A8" s="105" t="s">
        <v>492</v>
      </c>
      <c r="B8" s="106" t="s">
        <v>400</v>
      </c>
      <c r="C8" s="106" t="s">
        <v>400</v>
      </c>
      <c r="D8" s="107" t="s">
        <v>400</v>
      </c>
      <c r="E8" s="108">
        <v>0</v>
      </c>
    </row>
    <row r="9" spans="1:16">
      <c r="A9" s="105" t="s">
        <v>493</v>
      </c>
      <c r="B9" s="106" t="s">
        <v>400</v>
      </c>
      <c r="C9" s="106" t="s">
        <v>400</v>
      </c>
      <c r="D9" s="109" t="s">
        <v>400</v>
      </c>
      <c r="E9" s="110">
        <v>6825657</v>
      </c>
    </row>
    <row r="10" spans="1:16" ht="24">
      <c r="A10" s="105" t="s">
        <v>494</v>
      </c>
      <c r="B10" s="106" t="s">
        <v>400</v>
      </c>
      <c r="C10" s="106" t="s">
        <v>400</v>
      </c>
      <c r="D10" s="109" t="s">
        <v>400</v>
      </c>
      <c r="E10" s="110">
        <v>0</v>
      </c>
    </row>
  </sheetData>
  <mergeCells count="7">
    <mergeCell ref="G3:P5"/>
    <mergeCell ref="A1:E1"/>
    <mergeCell ref="A2:E2"/>
    <mergeCell ref="A4:A5"/>
    <mergeCell ref="B4:B5"/>
    <mergeCell ref="C4:C5"/>
    <mergeCell ref="D4:D5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workbookViewId="0">
      <selection activeCell="F2" sqref="F2:O4"/>
    </sheetView>
  </sheetViews>
  <sheetFormatPr defaultColWidth="9.140625" defaultRowHeight="15"/>
  <cols>
    <col min="1" max="1" width="49" style="102" customWidth="1"/>
    <col min="2" max="4" width="7.140625" style="102" customWidth="1"/>
    <col min="5" max="5" width="13" style="102" bestFit="1" customWidth="1"/>
    <col min="6" max="6" width="9.140625" style="102" customWidth="1"/>
    <col min="7" max="16384" width="9.140625" style="102"/>
  </cols>
  <sheetData>
    <row r="1" spans="1:16">
      <c r="A1" s="197" t="s">
        <v>495</v>
      </c>
      <c r="B1" s="197"/>
      <c r="C1" s="197"/>
      <c r="D1" s="197"/>
      <c r="E1" s="197"/>
    </row>
    <row r="3" spans="1:16" ht="45" customHeight="1">
      <c r="A3" s="201" t="s">
        <v>383</v>
      </c>
      <c r="B3" s="203" t="s">
        <v>380</v>
      </c>
      <c r="C3" s="203" t="s">
        <v>487</v>
      </c>
      <c r="D3" s="203" t="s">
        <v>382</v>
      </c>
      <c r="E3" s="103" t="s">
        <v>488</v>
      </c>
      <c r="G3" s="161" t="s">
        <v>557</v>
      </c>
      <c r="H3" s="161"/>
      <c r="I3" s="161"/>
      <c r="J3" s="161"/>
      <c r="K3" s="161"/>
      <c r="L3" s="161"/>
      <c r="M3" s="161"/>
      <c r="N3" s="161"/>
      <c r="O3" s="161"/>
      <c r="P3" s="161"/>
    </row>
    <row r="4" spans="1:16">
      <c r="A4" s="202"/>
      <c r="B4" s="204"/>
      <c r="C4" s="204"/>
      <c r="D4" s="204"/>
      <c r="E4" s="103" t="s">
        <v>489</v>
      </c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16">
      <c r="A5" s="111" t="s">
        <v>415</v>
      </c>
      <c r="B5" s="106" t="s">
        <v>413</v>
      </c>
      <c r="C5" s="106" t="s">
        <v>414</v>
      </c>
      <c r="D5" s="107" t="s">
        <v>392</v>
      </c>
      <c r="E5" s="110">
        <v>11200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>
      <c r="A6" s="111" t="s">
        <v>433</v>
      </c>
      <c r="B6" s="106" t="s">
        <v>413</v>
      </c>
      <c r="C6" s="106" t="s">
        <v>432</v>
      </c>
      <c r="D6" s="107" t="s">
        <v>392</v>
      </c>
      <c r="E6" s="110">
        <v>11200</v>
      </c>
    </row>
    <row r="7" spans="1:16">
      <c r="A7" s="111" t="s">
        <v>436</v>
      </c>
      <c r="B7" s="106" t="s">
        <v>413</v>
      </c>
      <c r="C7" s="106" t="s">
        <v>435</v>
      </c>
      <c r="D7" s="107" t="s">
        <v>392</v>
      </c>
      <c r="E7" s="110">
        <v>11200</v>
      </c>
    </row>
    <row r="8" spans="1:16" ht="21">
      <c r="A8" s="111" t="s">
        <v>439</v>
      </c>
      <c r="B8" s="106" t="s">
        <v>413</v>
      </c>
      <c r="C8" s="106" t="s">
        <v>435</v>
      </c>
      <c r="D8" s="107" t="s">
        <v>438</v>
      </c>
      <c r="E8" s="110">
        <v>11200</v>
      </c>
    </row>
    <row r="9" spans="1:16">
      <c r="A9" s="112" t="s">
        <v>496</v>
      </c>
      <c r="B9" s="113" t="s">
        <v>413</v>
      </c>
      <c r="C9" s="113" t="s">
        <v>435</v>
      </c>
      <c r="D9" s="114" t="s">
        <v>497</v>
      </c>
      <c r="E9" s="115">
        <v>11200</v>
      </c>
    </row>
    <row r="10" spans="1:16">
      <c r="A10" s="111" t="s">
        <v>464</v>
      </c>
      <c r="B10" s="106" t="s">
        <v>400</v>
      </c>
      <c r="C10" s="106" t="s">
        <v>400</v>
      </c>
      <c r="D10" s="107" t="s">
        <v>400</v>
      </c>
      <c r="E10" s="110">
        <v>11200</v>
      </c>
    </row>
    <row r="11" spans="1:16">
      <c r="A11" s="111" t="s">
        <v>465</v>
      </c>
      <c r="B11" s="106" t="s">
        <v>400</v>
      </c>
      <c r="C11" s="106" t="s">
        <v>400</v>
      </c>
      <c r="D11" s="107" t="s">
        <v>400</v>
      </c>
      <c r="E11" s="110">
        <v>11200</v>
      </c>
    </row>
    <row r="15" spans="1:16">
      <c r="A15" s="97" t="s">
        <v>498</v>
      </c>
      <c r="B15" s="97" t="s">
        <v>499</v>
      </c>
    </row>
    <row r="18" spans="1:2">
      <c r="A18" s="97" t="s">
        <v>500</v>
      </c>
      <c r="B18" s="97" t="s">
        <v>501</v>
      </c>
    </row>
  </sheetData>
  <mergeCells count="6">
    <mergeCell ref="G3:P5"/>
    <mergeCell ref="A1:E1"/>
    <mergeCell ref="A3:A4"/>
    <mergeCell ref="B3:B4"/>
    <mergeCell ref="C3:C4"/>
    <mergeCell ref="D3:D4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85" zoomScaleNormal="85" workbookViewId="0">
      <selection activeCell="F2" sqref="F2:O4"/>
    </sheetView>
  </sheetViews>
  <sheetFormatPr defaultColWidth="9.140625" defaultRowHeight="18.75"/>
  <cols>
    <col min="1" max="1" width="8.140625" style="1" customWidth="1"/>
    <col min="2" max="2" width="31" style="2" customWidth="1"/>
    <col min="3" max="3" width="35.85546875" style="2" customWidth="1"/>
    <col min="4" max="4" width="19.85546875" style="1" customWidth="1"/>
    <col min="5" max="5" width="24.85546875" style="2" customWidth="1"/>
    <col min="6" max="6" width="26.42578125" style="2" customWidth="1"/>
    <col min="7" max="7" width="19.85546875" style="2" customWidth="1"/>
    <col min="8" max="8" width="25.85546875" style="2" customWidth="1"/>
    <col min="9" max="9" width="20.5703125" style="2" customWidth="1"/>
    <col min="10" max="10" width="29.85546875" style="2" customWidth="1"/>
    <col min="11" max="12" width="18.140625" style="2" customWidth="1"/>
    <col min="13" max="13" width="16.7109375" style="1" customWidth="1"/>
    <col min="14" max="16" width="15.7109375" style="1" customWidth="1"/>
    <col min="17" max="20" width="18.7109375" style="1" customWidth="1"/>
    <col min="21" max="26" width="15.7109375" style="1" customWidth="1"/>
    <col min="27" max="16384" width="9.140625" style="1"/>
  </cols>
  <sheetData>
    <row r="1" spans="1:16" ht="80.25" customHeight="1">
      <c r="G1" s="130" t="s">
        <v>2</v>
      </c>
      <c r="H1" s="130"/>
      <c r="I1" s="130"/>
      <c r="J1" s="130"/>
      <c r="K1" s="131"/>
      <c r="L1" s="131"/>
    </row>
    <row r="2" spans="1:16">
      <c r="K2" s="131"/>
      <c r="L2" s="131"/>
    </row>
    <row r="3" spans="1:16" ht="63.75" customHeight="1">
      <c r="A3" s="132" t="s">
        <v>549</v>
      </c>
      <c r="B3" s="132"/>
      <c r="C3" s="132"/>
      <c r="D3" s="132"/>
      <c r="E3" s="132"/>
      <c r="F3" s="132"/>
      <c r="G3" s="132"/>
      <c r="H3" s="132"/>
      <c r="I3" s="132"/>
      <c r="J3" s="132"/>
      <c r="K3" s="3"/>
      <c r="L3" s="3"/>
      <c r="M3" s="4"/>
      <c r="N3" s="4"/>
      <c r="O3" s="4"/>
      <c r="P3" s="4"/>
    </row>
    <row r="4" spans="1:16">
      <c r="J4" s="5"/>
      <c r="L4" s="1"/>
    </row>
    <row r="5" spans="1:16" ht="30" customHeight="1">
      <c r="A5" s="133" t="s">
        <v>3</v>
      </c>
      <c r="B5" s="135" t="s">
        <v>4</v>
      </c>
      <c r="C5" s="135" t="s">
        <v>5</v>
      </c>
      <c r="D5" s="135" t="s">
        <v>6</v>
      </c>
      <c r="E5" s="135" t="s">
        <v>7</v>
      </c>
      <c r="F5" s="137" t="s">
        <v>8</v>
      </c>
      <c r="G5" s="137"/>
      <c r="H5" s="135" t="s">
        <v>9</v>
      </c>
      <c r="I5" s="135" t="s">
        <v>10</v>
      </c>
      <c r="J5" s="135" t="s">
        <v>11</v>
      </c>
      <c r="L5" s="5"/>
    </row>
    <row r="6" spans="1:16" ht="93" customHeight="1">
      <c r="A6" s="134"/>
      <c r="B6" s="136"/>
      <c r="C6" s="136"/>
      <c r="D6" s="136"/>
      <c r="E6" s="136"/>
      <c r="F6" s="6" t="s">
        <v>12</v>
      </c>
      <c r="G6" s="6" t="s">
        <v>13</v>
      </c>
      <c r="H6" s="136"/>
      <c r="I6" s="136"/>
      <c r="J6" s="136"/>
      <c r="L6" s="5"/>
    </row>
    <row r="7" spans="1:16" s="15" customFormat="1" ht="30" customHeight="1">
      <c r="A7" s="7">
        <v>1</v>
      </c>
      <c r="B7" s="8"/>
      <c r="C7" s="8"/>
      <c r="D7" s="9"/>
      <c r="E7" s="10"/>
      <c r="F7" s="8"/>
      <c r="G7" s="11"/>
      <c r="H7" s="12"/>
      <c r="I7" s="12"/>
      <c r="J7" s="8"/>
      <c r="K7" s="13"/>
      <c r="L7" s="14"/>
    </row>
    <row r="8" spans="1:16" s="15" customFormat="1" ht="30" customHeight="1">
      <c r="A8" s="7">
        <v>2</v>
      </c>
      <c r="B8" s="8"/>
      <c r="C8" s="8"/>
      <c r="D8" s="10"/>
      <c r="E8" s="10"/>
      <c r="F8" s="8"/>
      <c r="G8" s="11"/>
      <c r="H8" s="12"/>
      <c r="I8" s="12"/>
      <c r="J8" s="8"/>
      <c r="K8" s="13"/>
      <c r="L8" s="14"/>
    </row>
    <row r="9" spans="1:16" s="15" customFormat="1" ht="30" customHeight="1">
      <c r="A9" s="7">
        <v>3</v>
      </c>
      <c r="B9" s="8"/>
      <c r="C9" s="8"/>
      <c r="D9" s="10"/>
      <c r="E9" s="10"/>
      <c r="F9" s="8"/>
      <c r="G9" s="11"/>
      <c r="H9" s="12"/>
      <c r="I9" s="16"/>
      <c r="J9" s="8"/>
      <c r="K9" s="13"/>
      <c r="L9" s="14"/>
    </row>
    <row r="10" spans="1:16">
      <c r="L10" s="5"/>
    </row>
    <row r="11" spans="1:16">
      <c r="L11" s="5"/>
    </row>
    <row r="12" spans="1:16" ht="60" customHeight="1">
      <c r="A12" s="129" t="s">
        <v>14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7"/>
      <c r="L12" s="17"/>
    </row>
    <row r="13" spans="1:16" ht="60" customHeight="1">
      <c r="A13" s="128" t="s">
        <v>183</v>
      </c>
      <c r="B13" s="128"/>
      <c r="C13" s="128"/>
      <c r="D13" s="128"/>
      <c r="E13" s="128"/>
      <c r="F13" s="128"/>
      <c r="G13" s="128"/>
      <c r="H13" s="128"/>
      <c r="I13" s="128"/>
      <c r="J13" s="128"/>
    </row>
  </sheetData>
  <mergeCells count="15">
    <mergeCell ref="A13:J13"/>
    <mergeCell ref="A12:J12"/>
    <mergeCell ref="G1:J1"/>
    <mergeCell ref="K1:L1"/>
    <mergeCell ref="K2:L2"/>
    <mergeCell ref="A3:J3"/>
    <mergeCell ref="A5:A6"/>
    <mergeCell ref="B5:B6"/>
    <mergeCell ref="C5:C6"/>
    <mergeCell ref="D5:D6"/>
    <mergeCell ref="E5:E6"/>
    <mergeCell ref="F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Normal="100" zoomScaleSheetLayoutView="100" workbookViewId="0">
      <selection activeCell="F2" sqref="F2:O4"/>
    </sheetView>
  </sheetViews>
  <sheetFormatPr defaultColWidth="9.140625" defaultRowHeight="15.75"/>
  <cols>
    <col min="1" max="1" width="8.7109375" style="205" customWidth="1"/>
    <col min="2" max="2" width="13.140625" style="205" customWidth="1"/>
    <col min="3" max="3" width="47.42578125" style="205" customWidth="1"/>
    <col min="4" max="5" width="24.140625" style="205" customWidth="1"/>
    <col min="6" max="6" width="34.85546875" style="205" customWidth="1"/>
    <col min="7" max="7" width="16.7109375" style="205" customWidth="1"/>
    <col min="8" max="10" width="15.7109375" style="205" customWidth="1"/>
    <col min="11" max="14" width="18.7109375" style="205" customWidth="1"/>
    <col min="15" max="15" width="15.7109375" style="205" customWidth="1"/>
    <col min="16" max="20" width="15.7109375" style="207" customWidth="1"/>
    <col min="21" max="16384" width="9.140625" style="207"/>
  </cols>
  <sheetData>
    <row r="1" spans="1:15" ht="81.75" customHeight="1">
      <c r="E1" s="206" t="s">
        <v>15</v>
      </c>
      <c r="F1" s="206"/>
    </row>
    <row r="2" spans="1:15">
      <c r="F2" s="208"/>
    </row>
    <row r="3" spans="1:15" ht="45" customHeight="1">
      <c r="A3" s="209" t="s">
        <v>550</v>
      </c>
      <c r="B3" s="209"/>
      <c r="C3" s="209"/>
      <c r="D3" s="209"/>
      <c r="E3" s="209"/>
      <c r="F3" s="209"/>
      <c r="G3" s="210"/>
      <c r="H3" s="210"/>
      <c r="I3" s="210"/>
      <c r="J3" s="210"/>
    </row>
    <row r="4" spans="1:15">
      <c r="F4" s="211"/>
    </row>
    <row r="5" spans="1:15" ht="36" customHeight="1">
      <c r="A5" s="212" t="s">
        <v>3</v>
      </c>
      <c r="B5" s="212" t="s">
        <v>16</v>
      </c>
      <c r="C5" s="212" t="s">
        <v>17</v>
      </c>
      <c r="D5" s="212" t="s">
        <v>18</v>
      </c>
      <c r="E5" s="212"/>
      <c r="F5" s="212" t="s">
        <v>19</v>
      </c>
      <c r="K5" s="213"/>
    </row>
    <row r="6" spans="1:15">
      <c r="A6" s="212"/>
      <c r="B6" s="212"/>
      <c r="C6" s="212"/>
      <c r="D6" s="214" t="s">
        <v>20</v>
      </c>
      <c r="E6" s="214" t="s">
        <v>21</v>
      </c>
      <c r="F6" s="212"/>
      <c r="K6" s="213"/>
    </row>
    <row r="7" spans="1:15">
      <c r="A7" s="215">
        <v>1</v>
      </c>
      <c r="B7" s="216" t="s">
        <v>551</v>
      </c>
      <c r="C7" s="217" t="s">
        <v>22</v>
      </c>
      <c r="D7" s="218">
        <v>7</v>
      </c>
      <c r="E7" s="218">
        <v>134066663</v>
      </c>
      <c r="F7" s="218" t="s">
        <v>27</v>
      </c>
    </row>
    <row r="8" spans="1:15" ht="30">
      <c r="A8" s="215"/>
      <c r="B8" s="216"/>
      <c r="C8" s="217" t="s">
        <v>24</v>
      </c>
      <c r="D8" s="218">
        <v>44</v>
      </c>
      <c r="E8" s="218">
        <v>68244019.340000004</v>
      </c>
      <c r="F8" s="218" t="s">
        <v>23</v>
      </c>
    </row>
    <row r="9" spans="1:15" ht="30">
      <c r="A9" s="215"/>
      <c r="B9" s="216"/>
      <c r="C9" s="217" t="s">
        <v>25</v>
      </c>
      <c r="D9" s="218">
        <v>0</v>
      </c>
      <c r="E9" s="218">
        <v>0</v>
      </c>
      <c r="F9" s="218" t="s">
        <v>23</v>
      </c>
    </row>
    <row r="10" spans="1:15" s="220" customFormat="1" ht="30">
      <c r="A10" s="215"/>
      <c r="B10" s="216"/>
      <c r="C10" s="217" t="s">
        <v>26</v>
      </c>
      <c r="D10" s="218">
        <v>63</v>
      </c>
      <c r="E10" s="218">
        <v>1818011466.3800001</v>
      </c>
      <c r="F10" s="218" t="s">
        <v>23</v>
      </c>
      <c r="G10" s="219"/>
      <c r="H10" s="219"/>
      <c r="I10" s="219"/>
      <c r="J10" s="219"/>
      <c r="K10" s="219"/>
      <c r="L10" s="219"/>
      <c r="M10" s="219"/>
      <c r="N10" s="219"/>
      <c r="O10" s="219"/>
    </row>
    <row r="12" spans="1:15" ht="18.75">
      <c r="A12" s="221" t="s">
        <v>14</v>
      </c>
      <c r="B12" s="221"/>
      <c r="C12" s="221"/>
      <c r="D12" s="221"/>
      <c r="E12" s="221"/>
      <c r="F12" s="221"/>
      <c r="G12" s="222"/>
      <c r="H12" s="222"/>
      <c r="I12" s="222"/>
      <c r="J12" s="222"/>
      <c r="K12" s="222"/>
      <c r="L12" s="222"/>
      <c r="M12" s="222"/>
      <c r="N12" s="222"/>
    </row>
    <row r="13" spans="1:15">
      <c r="A13" s="221"/>
      <c r="B13" s="221"/>
      <c r="C13" s="221"/>
      <c r="D13" s="221"/>
      <c r="E13" s="221"/>
      <c r="F13" s="221"/>
    </row>
    <row r="14" spans="1:15">
      <c r="A14" s="221"/>
      <c r="B14" s="221"/>
      <c r="C14" s="221"/>
      <c r="D14" s="221"/>
      <c r="E14" s="221"/>
      <c r="F14" s="221"/>
    </row>
  </sheetData>
  <mergeCells count="10">
    <mergeCell ref="A7:A10"/>
    <mergeCell ref="B7:B10"/>
    <mergeCell ref="A12:F14"/>
    <mergeCell ref="E1:F1"/>
    <mergeCell ref="A3:F3"/>
    <mergeCell ref="A5:A6"/>
    <mergeCell ref="B5:B6"/>
    <mergeCell ref="C5:C6"/>
    <mergeCell ref="D5:E5"/>
    <mergeCell ref="F5:F6"/>
  </mergeCells>
  <pageMargins left="0.7" right="0.7" top="0.75" bottom="0.75" header="0.3" footer="0.3"/>
  <pageSetup paperSize="9" scale="57" orientation="portrait" r:id="rId1"/>
  <colBreaks count="1" manualBreakCount="1">
    <brk id="6" max="2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7" zoomScaleNormal="100" zoomScaleSheetLayoutView="100" workbookViewId="0">
      <selection activeCell="F2" sqref="F2:O4"/>
    </sheetView>
  </sheetViews>
  <sheetFormatPr defaultColWidth="9.140625" defaultRowHeight="18.75"/>
  <cols>
    <col min="1" max="1" width="9.7109375" style="223" bestFit="1" customWidth="1"/>
    <col min="2" max="2" width="20.7109375" style="224" bestFit="1" customWidth="1"/>
    <col min="3" max="3" width="28.42578125" style="223" customWidth="1"/>
    <col min="4" max="5" width="19.85546875" style="224" customWidth="1"/>
    <col min="6" max="6" width="26.140625" style="224" customWidth="1"/>
    <col min="7" max="7" width="24.140625" style="224" customWidth="1"/>
    <col min="8" max="8" width="17.140625" style="224" customWidth="1"/>
    <col min="9" max="9" width="17.85546875" style="224" customWidth="1"/>
    <col min="10" max="10" width="15.7109375" style="224" customWidth="1"/>
    <col min="11" max="12" width="18.140625" style="224" customWidth="1"/>
    <col min="13" max="13" width="16.7109375" style="223" customWidth="1"/>
    <col min="14" max="15" width="15.7109375" style="223" customWidth="1"/>
    <col min="16" max="19" width="18.7109375" style="223" customWidth="1"/>
    <col min="20" max="25" width="15.7109375" style="223" customWidth="1"/>
    <col min="26" max="16384" width="9.140625" style="223"/>
  </cols>
  <sheetData>
    <row r="1" spans="1:15" ht="117" customHeight="1">
      <c r="I1" s="225" t="s">
        <v>29</v>
      </c>
      <c r="J1" s="225"/>
      <c r="K1" s="225"/>
      <c r="L1" s="225"/>
    </row>
    <row r="2" spans="1:15" ht="66" customHeight="1">
      <c r="A2" s="226" t="s">
        <v>552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7"/>
      <c r="N2" s="227"/>
      <c r="O2" s="227"/>
    </row>
    <row r="3" spans="1:15">
      <c r="L3" s="228"/>
    </row>
    <row r="4" spans="1:15" ht="42.75" customHeight="1">
      <c r="A4" s="229" t="s">
        <v>3</v>
      </c>
      <c r="B4" s="229" t="s">
        <v>16</v>
      </c>
      <c r="C4" s="229" t="s">
        <v>30</v>
      </c>
      <c r="D4" s="229" t="s">
        <v>31</v>
      </c>
      <c r="E4" s="229" t="s">
        <v>32</v>
      </c>
      <c r="F4" s="229" t="s">
        <v>33</v>
      </c>
      <c r="G4" s="230" t="s">
        <v>8</v>
      </c>
      <c r="H4" s="230"/>
      <c r="I4" s="229" t="s">
        <v>34</v>
      </c>
      <c r="J4" s="229" t="s">
        <v>35</v>
      </c>
      <c r="K4" s="229" t="s">
        <v>36</v>
      </c>
      <c r="L4" s="229" t="s">
        <v>37</v>
      </c>
    </row>
    <row r="5" spans="1:15" ht="81.75" customHeight="1">
      <c r="A5" s="231"/>
      <c r="B5" s="232"/>
      <c r="C5" s="231"/>
      <c r="D5" s="231"/>
      <c r="E5" s="231"/>
      <c r="F5" s="231"/>
      <c r="G5" s="233" t="s">
        <v>12</v>
      </c>
      <c r="H5" s="233" t="s">
        <v>13</v>
      </c>
      <c r="I5" s="231"/>
      <c r="J5" s="231"/>
      <c r="K5" s="231"/>
      <c r="L5" s="231"/>
    </row>
    <row r="6" spans="1:15" ht="30">
      <c r="A6" s="121">
        <v>1</v>
      </c>
      <c r="B6" s="234" t="s">
        <v>558</v>
      </c>
      <c r="C6" s="235" t="s">
        <v>559</v>
      </c>
      <c r="D6" s="119" t="s">
        <v>185</v>
      </c>
      <c r="E6" s="119" t="s">
        <v>66</v>
      </c>
      <c r="F6" s="236" t="s">
        <v>560</v>
      </c>
      <c r="G6" s="117" t="s">
        <v>561</v>
      </c>
      <c r="H6" s="116" t="s">
        <v>562</v>
      </c>
      <c r="I6" s="119" t="s">
        <v>542</v>
      </c>
      <c r="J6" s="119">
        <v>1</v>
      </c>
      <c r="K6" s="119">
        <v>3200000</v>
      </c>
      <c r="L6" s="63">
        <v>3200000</v>
      </c>
    </row>
    <row r="7" spans="1:15" ht="45">
      <c r="A7" s="121">
        <v>2</v>
      </c>
      <c r="B7" s="234"/>
      <c r="C7" s="235" t="s">
        <v>563</v>
      </c>
      <c r="D7" s="119" t="s">
        <v>185</v>
      </c>
      <c r="E7" s="119" t="s">
        <v>66</v>
      </c>
      <c r="F7" s="236" t="s">
        <v>564</v>
      </c>
      <c r="G7" s="117" t="s">
        <v>565</v>
      </c>
      <c r="H7" s="116" t="s">
        <v>566</v>
      </c>
      <c r="I7" s="119" t="s">
        <v>542</v>
      </c>
      <c r="J7" s="119">
        <v>2</v>
      </c>
      <c r="K7" s="119">
        <v>3555555</v>
      </c>
      <c r="L7" s="63">
        <v>7111110</v>
      </c>
    </row>
    <row r="8" spans="1:15" ht="45">
      <c r="A8" s="121">
        <v>3</v>
      </c>
      <c r="B8" s="234"/>
      <c r="C8" s="235" t="s">
        <v>529</v>
      </c>
      <c r="D8" s="119" t="s">
        <v>185</v>
      </c>
      <c r="E8" s="119" t="s">
        <v>66</v>
      </c>
      <c r="F8" s="236" t="s">
        <v>567</v>
      </c>
      <c r="G8" s="117" t="s">
        <v>565</v>
      </c>
      <c r="H8" s="116" t="s">
        <v>566</v>
      </c>
      <c r="I8" s="119" t="s">
        <v>542</v>
      </c>
      <c r="J8" s="119">
        <v>2</v>
      </c>
      <c r="K8" s="119">
        <v>8777777</v>
      </c>
      <c r="L8" s="63">
        <v>17555554</v>
      </c>
    </row>
    <row r="9" spans="1:15" ht="75">
      <c r="A9" s="121">
        <v>4</v>
      </c>
      <c r="B9" s="234"/>
      <c r="C9" s="235" t="s">
        <v>568</v>
      </c>
      <c r="D9" s="119" t="s">
        <v>185</v>
      </c>
      <c r="E9" s="119" t="s">
        <v>66</v>
      </c>
      <c r="F9" s="236" t="s">
        <v>569</v>
      </c>
      <c r="G9" s="117" t="s">
        <v>570</v>
      </c>
      <c r="H9" s="116" t="s">
        <v>571</v>
      </c>
      <c r="I9" s="119" t="s">
        <v>542</v>
      </c>
      <c r="J9" s="119">
        <v>2</v>
      </c>
      <c r="K9" s="119">
        <v>27900000</v>
      </c>
      <c r="L9" s="63">
        <v>55800000</v>
      </c>
    </row>
    <row r="10" spans="1:15" ht="30">
      <c r="A10" s="121">
        <v>5</v>
      </c>
      <c r="B10" s="234"/>
      <c r="C10" s="235" t="s">
        <v>534</v>
      </c>
      <c r="D10" s="119" t="s">
        <v>185</v>
      </c>
      <c r="E10" s="119" t="s">
        <v>66</v>
      </c>
      <c r="F10" s="236" t="s">
        <v>572</v>
      </c>
      <c r="G10" s="117" t="s">
        <v>573</v>
      </c>
      <c r="H10" s="116" t="s">
        <v>574</v>
      </c>
      <c r="I10" s="119" t="s">
        <v>542</v>
      </c>
      <c r="J10" s="119">
        <v>1</v>
      </c>
      <c r="K10" s="119">
        <v>1999999</v>
      </c>
      <c r="L10" s="63">
        <v>1999999</v>
      </c>
    </row>
    <row r="11" spans="1:15" ht="30">
      <c r="A11" s="121">
        <v>6</v>
      </c>
      <c r="B11" s="234"/>
      <c r="C11" s="235" t="s">
        <v>575</v>
      </c>
      <c r="D11" s="119" t="s">
        <v>185</v>
      </c>
      <c r="E11" s="119" t="s">
        <v>66</v>
      </c>
      <c r="F11" s="236" t="s">
        <v>576</v>
      </c>
      <c r="G11" s="117" t="s">
        <v>577</v>
      </c>
      <c r="H11" s="116" t="s">
        <v>578</v>
      </c>
      <c r="I11" s="119" t="s">
        <v>542</v>
      </c>
      <c r="J11" s="119">
        <v>3</v>
      </c>
      <c r="K11" s="119">
        <v>12800000</v>
      </c>
      <c r="L11" s="63">
        <v>38400000</v>
      </c>
    </row>
    <row r="12" spans="1:15" ht="75">
      <c r="A12" s="121">
        <v>7</v>
      </c>
      <c r="B12" s="234"/>
      <c r="C12" s="235" t="s">
        <v>579</v>
      </c>
      <c r="D12" s="119" t="s">
        <v>185</v>
      </c>
      <c r="E12" s="119" t="s">
        <v>66</v>
      </c>
      <c r="F12" s="236" t="s">
        <v>580</v>
      </c>
      <c r="G12" s="117" t="s">
        <v>570</v>
      </c>
      <c r="H12" s="116" t="s">
        <v>571</v>
      </c>
      <c r="I12" s="119" t="s">
        <v>542</v>
      </c>
      <c r="J12" s="119">
        <v>1</v>
      </c>
      <c r="K12" s="119">
        <v>10000000</v>
      </c>
      <c r="L12" s="63">
        <v>10000000</v>
      </c>
    </row>
    <row r="13" spans="1:15">
      <c r="B13" s="223"/>
      <c r="D13" s="223"/>
      <c r="E13" s="223"/>
      <c r="F13" s="223"/>
      <c r="G13" s="223"/>
      <c r="H13" s="223"/>
      <c r="I13" s="223"/>
      <c r="J13" s="223"/>
      <c r="K13" s="223"/>
      <c r="L13" s="223"/>
    </row>
  </sheetData>
  <mergeCells count="14">
    <mergeCell ref="J4:J5"/>
    <mergeCell ref="K4:K5"/>
    <mergeCell ref="L4:L5"/>
    <mergeCell ref="B6:B12"/>
    <mergeCell ref="I1:L1"/>
    <mergeCell ref="A2:L2"/>
    <mergeCell ref="A4:A5"/>
    <mergeCell ref="B4:B5"/>
    <mergeCell ref="C4:C5"/>
    <mergeCell ref="D4:D5"/>
    <mergeCell ref="E4:E5"/>
    <mergeCell ref="F4:F5"/>
    <mergeCell ref="G4:H4"/>
    <mergeCell ref="I4:I5"/>
  </mergeCells>
  <pageMargins left="0.7" right="0.7" top="0.75" bottom="0.75" header="0.3" footer="0.3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opLeftCell="A115" zoomScaleNormal="100" zoomScaleSheetLayoutView="55" workbookViewId="0">
      <selection activeCell="F2" sqref="F2:O4"/>
    </sheetView>
  </sheetViews>
  <sheetFormatPr defaultColWidth="9.140625" defaultRowHeight="18.75"/>
  <cols>
    <col min="1" max="1" width="8.140625" style="237" customWidth="1"/>
    <col min="2" max="2" width="15.42578125" style="238" customWidth="1"/>
    <col min="3" max="3" width="30.28515625" style="239" customWidth="1"/>
    <col min="4" max="4" width="23.42578125" style="238" customWidth="1"/>
    <col min="5" max="5" width="18.140625" style="238" customWidth="1"/>
    <col min="6" max="6" width="28.28515625" style="238" customWidth="1"/>
    <col min="7" max="7" width="33" style="240" customWidth="1"/>
    <col min="8" max="8" width="16" style="240" customWidth="1"/>
    <col min="9" max="9" width="21.140625" style="238" customWidth="1"/>
    <col min="10" max="10" width="16.42578125" style="238" customWidth="1"/>
    <col min="11" max="11" width="27.28515625" style="245" customWidth="1"/>
    <col min="12" max="12" width="22.85546875" style="245" customWidth="1"/>
    <col min="13" max="13" width="16.7109375" style="237" customWidth="1"/>
    <col min="14" max="16" width="15.7109375" style="237" customWidth="1"/>
    <col min="17" max="20" width="18.7109375" style="237" customWidth="1"/>
    <col min="21" max="26" width="15.7109375" style="237" customWidth="1"/>
    <col min="27" max="16384" width="9.140625" style="237"/>
  </cols>
  <sheetData>
    <row r="1" spans="1:17" ht="81" customHeight="1">
      <c r="I1" s="241" t="s">
        <v>38</v>
      </c>
      <c r="J1" s="241"/>
      <c r="K1" s="241"/>
      <c r="L1" s="241"/>
    </row>
    <row r="2" spans="1:17">
      <c r="K2" s="242"/>
      <c r="L2" s="242"/>
    </row>
    <row r="3" spans="1:17" ht="88.5" customHeight="1">
      <c r="A3" s="243" t="s">
        <v>554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4"/>
      <c r="N3" s="244"/>
      <c r="O3" s="244"/>
      <c r="P3" s="244"/>
    </row>
    <row r="4" spans="1:17">
      <c r="L4" s="246"/>
    </row>
    <row r="5" spans="1:17" ht="51" customHeight="1">
      <c r="A5" s="247" t="s">
        <v>3</v>
      </c>
      <c r="B5" s="247" t="s">
        <v>16</v>
      </c>
      <c r="C5" s="248" t="s">
        <v>30</v>
      </c>
      <c r="D5" s="247" t="s">
        <v>31</v>
      </c>
      <c r="E5" s="247" t="s">
        <v>32</v>
      </c>
      <c r="F5" s="247" t="s">
        <v>33</v>
      </c>
      <c r="G5" s="249" t="s">
        <v>8</v>
      </c>
      <c r="H5" s="249"/>
      <c r="I5" s="247" t="s">
        <v>34</v>
      </c>
      <c r="J5" s="247" t="s">
        <v>35</v>
      </c>
      <c r="K5" s="247" t="s">
        <v>36</v>
      </c>
      <c r="L5" s="247" t="s">
        <v>67</v>
      </c>
      <c r="Q5" s="250"/>
    </row>
    <row r="6" spans="1:17" ht="78" customHeight="1">
      <c r="A6" s="251"/>
      <c r="B6" s="251"/>
      <c r="C6" s="252"/>
      <c r="D6" s="251"/>
      <c r="E6" s="251"/>
      <c r="F6" s="251"/>
      <c r="G6" s="253" t="s">
        <v>12</v>
      </c>
      <c r="H6" s="253" t="s">
        <v>13</v>
      </c>
      <c r="I6" s="251"/>
      <c r="J6" s="251"/>
      <c r="K6" s="251"/>
      <c r="L6" s="251"/>
    </row>
    <row r="7" spans="1:17" ht="45">
      <c r="A7" s="35">
        <v>1</v>
      </c>
      <c r="B7" s="36" t="s">
        <v>553</v>
      </c>
      <c r="C7" s="62" t="s">
        <v>581</v>
      </c>
      <c r="D7" s="119" t="s">
        <v>28</v>
      </c>
      <c r="E7" s="119" t="s">
        <v>69</v>
      </c>
      <c r="F7" s="118" t="s">
        <v>582</v>
      </c>
      <c r="G7" s="117" t="s">
        <v>583</v>
      </c>
      <c r="H7" s="116">
        <v>201440547</v>
      </c>
      <c r="I7" s="119" t="s">
        <v>540</v>
      </c>
      <c r="J7" s="119">
        <v>8</v>
      </c>
      <c r="K7" s="63">
        <v>103450</v>
      </c>
      <c r="L7" s="63">
        <f>J7*K7</f>
        <v>827600</v>
      </c>
    </row>
    <row r="8" spans="1:17" ht="30">
      <c r="A8" s="35">
        <v>2</v>
      </c>
      <c r="B8" s="36" t="s">
        <v>553</v>
      </c>
      <c r="C8" s="235" t="s">
        <v>193</v>
      </c>
      <c r="D8" s="119" t="s">
        <v>185</v>
      </c>
      <c r="E8" s="119" t="s">
        <v>66</v>
      </c>
      <c r="F8" s="236" t="s">
        <v>584</v>
      </c>
      <c r="G8" s="117" t="s">
        <v>194</v>
      </c>
      <c r="H8" s="116" t="s">
        <v>195</v>
      </c>
      <c r="I8" s="119" t="s">
        <v>540</v>
      </c>
      <c r="J8" s="119">
        <v>25</v>
      </c>
      <c r="K8" s="119">
        <v>298800</v>
      </c>
      <c r="L8" s="63">
        <f>J8*K8</f>
        <v>7470000</v>
      </c>
    </row>
    <row r="9" spans="1:17" ht="30">
      <c r="A9" s="35">
        <v>3</v>
      </c>
      <c r="B9" s="36" t="s">
        <v>553</v>
      </c>
      <c r="C9" s="235" t="s">
        <v>533</v>
      </c>
      <c r="D9" s="119" t="s">
        <v>185</v>
      </c>
      <c r="E9" s="119" t="s">
        <v>66</v>
      </c>
      <c r="F9" s="236" t="s">
        <v>585</v>
      </c>
      <c r="G9" s="117" t="s">
        <v>204</v>
      </c>
      <c r="H9" s="116" t="s">
        <v>205</v>
      </c>
      <c r="I9" s="119" t="s">
        <v>542</v>
      </c>
      <c r="J9" s="119">
        <v>5</v>
      </c>
      <c r="K9" s="119">
        <v>5200000</v>
      </c>
      <c r="L9" s="63">
        <f t="shared" ref="L9:L72" si="0">J9*K9</f>
        <v>26000000</v>
      </c>
    </row>
    <row r="10" spans="1:17" ht="30">
      <c r="A10" s="35">
        <v>4</v>
      </c>
      <c r="B10" s="36" t="s">
        <v>553</v>
      </c>
      <c r="C10" s="235" t="s">
        <v>586</v>
      </c>
      <c r="D10" s="119" t="s">
        <v>185</v>
      </c>
      <c r="E10" s="119" t="s">
        <v>66</v>
      </c>
      <c r="F10" s="236" t="s">
        <v>587</v>
      </c>
      <c r="G10" s="117" t="s">
        <v>520</v>
      </c>
      <c r="H10" s="116" t="s">
        <v>507</v>
      </c>
      <c r="I10" s="119" t="s">
        <v>542</v>
      </c>
      <c r="J10" s="119">
        <v>20</v>
      </c>
      <c r="K10" s="119">
        <v>340000</v>
      </c>
      <c r="L10" s="63">
        <f t="shared" si="0"/>
        <v>6800000</v>
      </c>
    </row>
    <row r="11" spans="1:17" ht="30">
      <c r="A11" s="35">
        <v>5</v>
      </c>
      <c r="B11" s="36" t="s">
        <v>553</v>
      </c>
      <c r="C11" s="235" t="s">
        <v>588</v>
      </c>
      <c r="D11" s="119" t="s">
        <v>185</v>
      </c>
      <c r="E11" s="119" t="s">
        <v>66</v>
      </c>
      <c r="F11" s="236" t="s">
        <v>589</v>
      </c>
      <c r="G11" s="117" t="s">
        <v>590</v>
      </c>
      <c r="H11" s="116" t="s">
        <v>591</v>
      </c>
      <c r="I11" s="119" t="s">
        <v>542</v>
      </c>
      <c r="J11" s="119">
        <v>1</v>
      </c>
      <c r="K11" s="119">
        <v>332000</v>
      </c>
      <c r="L11" s="63">
        <f t="shared" si="0"/>
        <v>332000</v>
      </c>
    </row>
    <row r="12" spans="1:17" ht="30">
      <c r="A12" s="35">
        <v>6</v>
      </c>
      <c r="B12" s="36" t="s">
        <v>553</v>
      </c>
      <c r="C12" s="235" t="s">
        <v>592</v>
      </c>
      <c r="D12" s="119" t="s">
        <v>185</v>
      </c>
      <c r="E12" s="119" t="s">
        <v>66</v>
      </c>
      <c r="F12" s="236" t="s">
        <v>593</v>
      </c>
      <c r="G12" s="117" t="s">
        <v>594</v>
      </c>
      <c r="H12" s="116" t="s">
        <v>595</v>
      </c>
      <c r="I12" s="119" t="s">
        <v>542</v>
      </c>
      <c r="J12" s="119">
        <v>50</v>
      </c>
      <c r="K12" s="119">
        <v>23000</v>
      </c>
      <c r="L12" s="63">
        <f t="shared" si="0"/>
        <v>1150000</v>
      </c>
    </row>
    <row r="13" spans="1:17" ht="45">
      <c r="A13" s="35">
        <v>7</v>
      </c>
      <c r="B13" s="36" t="s">
        <v>553</v>
      </c>
      <c r="C13" s="235" t="s">
        <v>530</v>
      </c>
      <c r="D13" s="119" t="s">
        <v>185</v>
      </c>
      <c r="E13" s="119" t="s">
        <v>69</v>
      </c>
      <c r="F13" s="236" t="s">
        <v>596</v>
      </c>
      <c r="G13" s="117" t="s">
        <v>597</v>
      </c>
      <c r="H13" s="116" t="s">
        <v>598</v>
      </c>
      <c r="I13" s="119" t="s">
        <v>540</v>
      </c>
      <c r="J13" s="119">
        <v>1</v>
      </c>
      <c r="K13" s="63">
        <v>7422642.7800000003</v>
      </c>
      <c r="L13" s="63">
        <f t="shared" si="0"/>
        <v>7422642.7800000003</v>
      </c>
    </row>
    <row r="14" spans="1:17" ht="30">
      <c r="A14" s="35">
        <v>8</v>
      </c>
      <c r="B14" s="36" t="s">
        <v>553</v>
      </c>
      <c r="C14" s="235" t="s">
        <v>599</v>
      </c>
      <c r="D14" s="119" t="s">
        <v>185</v>
      </c>
      <c r="E14" s="119" t="s">
        <v>66</v>
      </c>
      <c r="F14" s="236" t="s">
        <v>600</v>
      </c>
      <c r="G14" s="117" t="s">
        <v>523</v>
      </c>
      <c r="H14" s="116" t="s">
        <v>508</v>
      </c>
      <c r="I14" s="119" t="s">
        <v>542</v>
      </c>
      <c r="J14" s="119">
        <v>1</v>
      </c>
      <c r="K14" s="119">
        <v>98000</v>
      </c>
      <c r="L14" s="63">
        <f t="shared" si="0"/>
        <v>98000</v>
      </c>
    </row>
    <row r="15" spans="1:17" ht="30">
      <c r="A15" s="35">
        <v>9</v>
      </c>
      <c r="B15" s="36" t="s">
        <v>553</v>
      </c>
      <c r="C15" s="235" t="s">
        <v>191</v>
      </c>
      <c r="D15" s="119" t="s">
        <v>185</v>
      </c>
      <c r="E15" s="119" t="s">
        <v>66</v>
      </c>
      <c r="F15" s="236" t="s">
        <v>601</v>
      </c>
      <c r="G15" s="117" t="s">
        <v>515</v>
      </c>
      <c r="H15" s="116" t="s">
        <v>192</v>
      </c>
      <c r="I15" s="119" t="s">
        <v>542</v>
      </c>
      <c r="J15" s="119">
        <v>120</v>
      </c>
      <c r="K15" s="119">
        <v>14000</v>
      </c>
      <c r="L15" s="63">
        <f t="shared" si="0"/>
        <v>1680000</v>
      </c>
    </row>
    <row r="16" spans="1:17" ht="30">
      <c r="A16" s="35">
        <v>10</v>
      </c>
      <c r="B16" s="36" t="s">
        <v>553</v>
      </c>
      <c r="C16" s="235" t="s">
        <v>602</v>
      </c>
      <c r="D16" s="119" t="s">
        <v>185</v>
      </c>
      <c r="E16" s="119" t="s">
        <v>66</v>
      </c>
      <c r="F16" s="236" t="s">
        <v>603</v>
      </c>
      <c r="G16" s="117" t="s">
        <v>604</v>
      </c>
      <c r="H16" s="116" t="s">
        <v>605</v>
      </c>
      <c r="I16" s="119" t="s">
        <v>606</v>
      </c>
      <c r="J16" s="119">
        <v>50</v>
      </c>
      <c r="K16" s="119">
        <v>10680</v>
      </c>
      <c r="L16" s="63">
        <f t="shared" si="0"/>
        <v>534000</v>
      </c>
    </row>
    <row r="17" spans="1:12" ht="60">
      <c r="A17" s="35">
        <v>11</v>
      </c>
      <c r="B17" s="36" t="s">
        <v>553</v>
      </c>
      <c r="C17" s="235" t="s">
        <v>607</v>
      </c>
      <c r="D17" s="119" t="s">
        <v>185</v>
      </c>
      <c r="E17" s="119" t="s">
        <v>70</v>
      </c>
      <c r="F17" s="118" t="s">
        <v>608</v>
      </c>
      <c r="G17" s="117" t="s">
        <v>609</v>
      </c>
      <c r="H17" s="116">
        <v>304909478</v>
      </c>
      <c r="I17" s="119" t="s">
        <v>540</v>
      </c>
      <c r="J17" s="119">
        <v>1</v>
      </c>
      <c r="K17" s="63">
        <v>619671.36</v>
      </c>
      <c r="L17" s="63">
        <f t="shared" si="0"/>
        <v>619671.36</v>
      </c>
    </row>
    <row r="18" spans="1:12" ht="45">
      <c r="A18" s="35">
        <v>12</v>
      </c>
      <c r="B18" s="36" t="s">
        <v>553</v>
      </c>
      <c r="C18" s="235" t="s">
        <v>188</v>
      </c>
      <c r="D18" s="119" t="s">
        <v>185</v>
      </c>
      <c r="E18" s="119" t="s">
        <v>69</v>
      </c>
      <c r="F18" s="236" t="s">
        <v>610</v>
      </c>
      <c r="G18" s="117" t="s">
        <v>611</v>
      </c>
      <c r="H18" s="116" t="s">
        <v>612</v>
      </c>
      <c r="I18" s="119" t="s">
        <v>540</v>
      </c>
      <c r="J18" s="119">
        <v>4</v>
      </c>
      <c r="K18" s="119">
        <v>5250000</v>
      </c>
      <c r="L18" s="63">
        <f t="shared" si="0"/>
        <v>21000000</v>
      </c>
    </row>
    <row r="19" spans="1:12" ht="45">
      <c r="A19" s="35">
        <v>13</v>
      </c>
      <c r="B19" s="36" t="s">
        <v>553</v>
      </c>
      <c r="C19" s="235" t="s">
        <v>188</v>
      </c>
      <c r="D19" s="119" t="s">
        <v>185</v>
      </c>
      <c r="E19" s="119" t="s">
        <v>69</v>
      </c>
      <c r="F19" s="236" t="s">
        <v>613</v>
      </c>
      <c r="G19" s="117" t="s">
        <v>518</v>
      </c>
      <c r="H19" s="116" t="s">
        <v>506</v>
      </c>
      <c r="I19" s="119" t="s">
        <v>540</v>
      </c>
      <c r="J19" s="119">
        <v>1</v>
      </c>
      <c r="K19" s="119">
        <v>2421000</v>
      </c>
      <c r="L19" s="63">
        <f t="shared" si="0"/>
        <v>2421000</v>
      </c>
    </row>
    <row r="20" spans="1:12" ht="45">
      <c r="A20" s="35">
        <v>14</v>
      </c>
      <c r="B20" s="36" t="s">
        <v>553</v>
      </c>
      <c r="C20" s="235" t="s">
        <v>188</v>
      </c>
      <c r="D20" s="119" t="s">
        <v>185</v>
      </c>
      <c r="E20" s="119" t="s">
        <v>69</v>
      </c>
      <c r="F20" s="236" t="s">
        <v>614</v>
      </c>
      <c r="G20" s="117" t="s">
        <v>517</v>
      </c>
      <c r="H20" s="116" t="s">
        <v>505</v>
      </c>
      <c r="I20" s="119" t="s">
        <v>540</v>
      </c>
      <c r="J20" s="119">
        <v>1</v>
      </c>
      <c r="K20" s="119">
        <v>2361975</v>
      </c>
      <c r="L20" s="63">
        <f t="shared" si="0"/>
        <v>2361975</v>
      </c>
    </row>
    <row r="21" spans="1:12" ht="30">
      <c r="A21" s="35">
        <v>15</v>
      </c>
      <c r="B21" s="36" t="s">
        <v>553</v>
      </c>
      <c r="C21" s="235" t="s">
        <v>529</v>
      </c>
      <c r="D21" s="119" t="s">
        <v>185</v>
      </c>
      <c r="E21" s="119" t="s">
        <v>66</v>
      </c>
      <c r="F21" s="236" t="s">
        <v>615</v>
      </c>
      <c r="G21" s="117" t="s">
        <v>616</v>
      </c>
      <c r="H21" s="116" t="s">
        <v>617</v>
      </c>
      <c r="I21" s="119" t="s">
        <v>542</v>
      </c>
      <c r="J21" s="119">
        <v>3</v>
      </c>
      <c r="K21" s="119">
        <v>1393000</v>
      </c>
      <c r="L21" s="63">
        <f t="shared" si="0"/>
        <v>4179000</v>
      </c>
    </row>
    <row r="22" spans="1:12" ht="45">
      <c r="A22" s="35">
        <v>16</v>
      </c>
      <c r="B22" s="36" t="s">
        <v>553</v>
      </c>
      <c r="C22" s="235" t="s">
        <v>188</v>
      </c>
      <c r="D22" s="119" t="s">
        <v>185</v>
      </c>
      <c r="E22" s="119" t="s">
        <v>69</v>
      </c>
      <c r="F22" s="236" t="s">
        <v>618</v>
      </c>
      <c r="G22" s="117" t="s">
        <v>514</v>
      </c>
      <c r="H22" s="116" t="s">
        <v>503</v>
      </c>
      <c r="I22" s="119" t="s">
        <v>540</v>
      </c>
      <c r="J22" s="119">
        <v>1</v>
      </c>
      <c r="K22" s="119">
        <v>7230000</v>
      </c>
      <c r="L22" s="63">
        <f t="shared" si="0"/>
        <v>7230000</v>
      </c>
    </row>
    <row r="23" spans="1:12" ht="45">
      <c r="A23" s="35">
        <v>17</v>
      </c>
      <c r="B23" s="36" t="s">
        <v>553</v>
      </c>
      <c r="C23" s="235" t="s">
        <v>188</v>
      </c>
      <c r="D23" s="119" t="s">
        <v>185</v>
      </c>
      <c r="E23" s="119" t="s">
        <v>69</v>
      </c>
      <c r="F23" s="236" t="s">
        <v>619</v>
      </c>
      <c r="G23" s="117" t="s">
        <v>620</v>
      </c>
      <c r="H23" s="116">
        <v>204904851</v>
      </c>
      <c r="I23" s="119" t="s">
        <v>540</v>
      </c>
      <c r="J23" s="119">
        <v>1</v>
      </c>
      <c r="K23" s="119">
        <v>11172600</v>
      </c>
      <c r="L23" s="63">
        <f t="shared" si="0"/>
        <v>11172600</v>
      </c>
    </row>
    <row r="24" spans="1:12" ht="45">
      <c r="A24" s="35">
        <v>18</v>
      </c>
      <c r="B24" s="36" t="s">
        <v>553</v>
      </c>
      <c r="C24" s="235" t="s">
        <v>206</v>
      </c>
      <c r="D24" s="119" t="s">
        <v>185</v>
      </c>
      <c r="E24" s="119" t="s">
        <v>69</v>
      </c>
      <c r="F24" s="236" t="s">
        <v>621</v>
      </c>
      <c r="G24" s="117" t="s">
        <v>207</v>
      </c>
      <c r="H24" s="116" t="s">
        <v>208</v>
      </c>
      <c r="I24" s="119" t="s">
        <v>540</v>
      </c>
      <c r="J24" s="119">
        <v>1</v>
      </c>
      <c r="K24" s="119">
        <v>5681500</v>
      </c>
      <c r="L24" s="63">
        <f t="shared" si="0"/>
        <v>5681500</v>
      </c>
    </row>
    <row r="25" spans="1:12" ht="30">
      <c r="A25" s="35">
        <v>19</v>
      </c>
      <c r="B25" s="36" t="s">
        <v>553</v>
      </c>
      <c r="C25" s="235" t="s">
        <v>539</v>
      </c>
      <c r="D25" s="119" t="s">
        <v>185</v>
      </c>
      <c r="E25" s="119" t="s">
        <v>66</v>
      </c>
      <c r="F25" s="236" t="s">
        <v>622</v>
      </c>
      <c r="G25" s="117" t="s">
        <v>515</v>
      </c>
      <c r="H25" s="116" t="s">
        <v>192</v>
      </c>
      <c r="I25" s="119" t="s">
        <v>542</v>
      </c>
      <c r="J25" s="119">
        <v>180</v>
      </c>
      <c r="K25" s="119">
        <v>2352</v>
      </c>
      <c r="L25" s="63">
        <f t="shared" si="0"/>
        <v>423360</v>
      </c>
    </row>
    <row r="26" spans="1:12" ht="45">
      <c r="A26" s="35">
        <v>20</v>
      </c>
      <c r="B26" s="36" t="s">
        <v>553</v>
      </c>
      <c r="C26" s="235" t="s">
        <v>531</v>
      </c>
      <c r="D26" s="119" t="s">
        <v>185</v>
      </c>
      <c r="E26" s="119" t="s">
        <v>69</v>
      </c>
      <c r="F26" s="118" t="s">
        <v>623</v>
      </c>
      <c r="G26" s="117" t="s">
        <v>201</v>
      </c>
      <c r="H26" s="116" t="s">
        <v>202</v>
      </c>
      <c r="I26" s="119" t="s">
        <v>540</v>
      </c>
      <c r="J26" s="119">
        <v>1</v>
      </c>
      <c r="K26" s="119">
        <v>703000</v>
      </c>
      <c r="L26" s="63">
        <f t="shared" si="0"/>
        <v>703000</v>
      </c>
    </row>
    <row r="27" spans="1:12" ht="45">
      <c r="A27" s="35">
        <v>21</v>
      </c>
      <c r="B27" s="36" t="s">
        <v>553</v>
      </c>
      <c r="C27" s="235" t="s">
        <v>206</v>
      </c>
      <c r="D27" s="119" t="s">
        <v>185</v>
      </c>
      <c r="E27" s="119" t="s">
        <v>69</v>
      </c>
      <c r="F27" s="236" t="s">
        <v>624</v>
      </c>
      <c r="G27" s="117" t="s">
        <v>625</v>
      </c>
      <c r="H27" s="116" t="s">
        <v>626</v>
      </c>
      <c r="I27" s="119" t="s">
        <v>540</v>
      </c>
      <c r="J27" s="119">
        <v>4</v>
      </c>
      <c r="K27" s="119">
        <v>5250000</v>
      </c>
      <c r="L27" s="63">
        <f t="shared" si="0"/>
        <v>21000000</v>
      </c>
    </row>
    <row r="28" spans="1:12" ht="30">
      <c r="A28" s="35">
        <v>22</v>
      </c>
      <c r="B28" s="36" t="s">
        <v>553</v>
      </c>
      <c r="C28" s="235" t="s">
        <v>627</v>
      </c>
      <c r="D28" s="119" t="s">
        <v>185</v>
      </c>
      <c r="E28" s="119" t="s">
        <v>66</v>
      </c>
      <c r="F28" s="236" t="s">
        <v>628</v>
      </c>
      <c r="G28" s="117" t="s">
        <v>522</v>
      </c>
      <c r="H28" s="116" t="s">
        <v>190</v>
      </c>
      <c r="I28" s="119" t="s">
        <v>540</v>
      </c>
      <c r="J28" s="119">
        <v>14</v>
      </c>
      <c r="K28" s="119">
        <v>500000</v>
      </c>
      <c r="L28" s="63">
        <f t="shared" si="0"/>
        <v>7000000</v>
      </c>
    </row>
    <row r="29" spans="1:12" ht="30">
      <c r="A29" s="35">
        <v>23</v>
      </c>
      <c r="B29" s="36" t="s">
        <v>553</v>
      </c>
      <c r="C29" s="235" t="s">
        <v>629</v>
      </c>
      <c r="D29" s="119" t="s">
        <v>185</v>
      </c>
      <c r="E29" s="119" t="s">
        <v>66</v>
      </c>
      <c r="F29" s="236" t="s">
        <v>630</v>
      </c>
      <c r="G29" s="117" t="s">
        <v>631</v>
      </c>
      <c r="H29" s="116" t="s">
        <v>632</v>
      </c>
      <c r="I29" s="119" t="s">
        <v>542</v>
      </c>
      <c r="J29" s="119">
        <v>8</v>
      </c>
      <c r="K29" s="119">
        <v>85000</v>
      </c>
      <c r="L29" s="63">
        <f t="shared" si="0"/>
        <v>680000</v>
      </c>
    </row>
    <row r="30" spans="1:12" ht="30">
      <c r="A30" s="35">
        <v>24</v>
      </c>
      <c r="B30" s="36" t="s">
        <v>553</v>
      </c>
      <c r="C30" s="235" t="s">
        <v>633</v>
      </c>
      <c r="D30" s="119" t="s">
        <v>185</v>
      </c>
      <c r="E30" s="119" t="s">
        <v>66</v>
      </c>
      <c r="F30" s="236" t="s">
        <v>634</v>
      </c>
      <c r="G30" s="117" t="s">
        <v>635</v>
      </c>
      <c r="H30" s="116" t="s">
        <v>636</v>
      </c>
      <c r="I30" s="119" t="s">
        <v>542</v>
      </c>
      <c r="J30" s="119">
        <v>4</v>
      </c>
      <c r="K30" s="63">
        <v>32000.01</v>
      </c>
      <c r="L30" s="63">
        <f t="shared" si="0"/>
        <v>128000.04</v>
      </c>
    </row>
    <row r="31" spans="1:12" ht="30">
      <c r="A31" s="35">
        <v>25</v>
      </c>
      <c r="B31" s="36" t="s">
        <v>553</v>
      </c>
      <c r="C31" s="235" t="s">
        <v>210</v>
      </c>
      <c r="D31" s="119" t="s">
        <v>185</v>
      </c>
      <c r="E31" s="119" t="s">
        <v>66</v>
      </c>
      <c r="F31" s="236" t="s">
        <v>637</v>
      </c>
      <c r="G31" s="117" t="s">
        <v>179</v>
      </c>
      <c r="H31" s="116" t="s">
        <v>209</v>
      </c>
      <c r="I31" s="119" t="s">
        <v>542</v>
      </c>
      <c r="J31" s="119">
        <v>250</v>
      </c>
      <c r="K31" s="119">
        <v>14990</v>
      </c>
      <c r="L31" s="63">
        <f t="shared" si="0"/>
        <v>3747500</v>
      </c>
    </row>
    <row r="32" spans="1:12" ht="30">
      <c r="A32" s="35">
        <v>26</v>
      </c>
      <c r="B32" s="36" t="s">
        <v>553</v>
      </c>
      <c r="C32" s="235" t="s">
        <v>638</v>
      </c>
      <c r="D32" s="119" t="s">
        <v>185</v>
      </c>
      <c r="E32" s="119" t="s">
        <v>66</v>
      </c>
      <c r="F32" s="236" t="s">
        <v>639</v>
      </c>
      <c r="G32" s="117" t="s">
        <v>640</v>
      </c>
      <c r="H32" s="116" t="s">
        <v>641</v>
      </c>
      <c r="I32" s="119" t="s">
        <v>642</v>
      </c>
      <c r="J32" s="119">
        <v>4</v>
      </c>
      <c r="K32" s="119">
        <v>39800</v>
      </c>
      <c r="L32" s="63">
        <f t="shared" si="0"/>
        <v>159200</v>
      </c>
    </row>
    <row r="33" spans="1:12" ht="30">
      <c r="A33" s="35">
        <v>27</v>
      </c>
      <c r="B33" s="36" t="s">
        <v>553</v>
      </c>
      <c r="C33" s="235" t="s">
        <v>643</v>
      </c>
      <c r="D33" s="119" t="s">
        <v>185</v>
      </c>
      <c r="E33" s="119" t="s">
        <v>66</v>
      </c>
      <c r="F33" s="236" t="s">
        <v>644</v>
      </c>
      <c r="G33" s="117" t="s">
        <v>523</v>
      </c>
      <c r="H33" s="116" t="s">
        <v>508</v>
      </c>
      <c r="I33" s="119" t="s">
        <v>544</v>
      </c>
      <c r="J33" s="119">
        <v>3</v>
      </c>
      <c r="K33" s="119">
        <v>55000</v>
      </c>
      <c r="L33" s="63">
        <f t="shared" si="0"/>
        <v>165000</v>
      </c>
    </row>
    <row r="34" spans="1:12" ht="30">
      <c r="A34" s="35">
        <v>28</v>
      </c>
      <c r="B34" s="36" t="s">
        <v>553</v>
      </c>
      <c r="C34" s="235" t="s">
        <v>645</v>
      </c>
      <c r="D34" s="119" t="s">
        <v>185</v>
      </c>
      <c r="E34" s="119" t="s">
        <v>66</v>
      </c>
      <c r="F34" s="236" t="s">
        <v>646</v>
      </c>
      <c r="G34" s="117" t="s">
        <v>640</v>
      </c>
      <c r="H34" s="116" t="s">
        <v>641</v>
      </c>
      <c r="I34" s="119" t="s">
        <v>542</v>
      </c>
      <c r="J34" s="119">
        <v>5</v>
      </c>
      <c r="K34" s="119">
        <v>87000</v>
      </c>
      <c r="L34" s="63">
        <f t="shared" si="0"/>
        <v>435000</v>
      </c>
    </row>
    <row r="35" spans="1:12" ht="45">
      <c r="A35" s="35">
        <v>29</v>
      </c>
      <c r="B35" s="36" t="s">
        <v>553</v>
      </c>
      <c r="C35" s="235" t="s">
        <v>647</v>
      </c>
      <c r="D35" s="119" t="s">
        <v>185</v>
      </c>
      <c r="E35" s="119" t="s">
        <v>66</v>
      </c>
      <c r="F35" s="236" t="s">
        <v>648</v>
      </c>
      <c r="G35" s="117" t="s">
        <v>649</v>
      </c>
      <c r="H35" s="116" t="s">
        <v>650</v>
      </c>
      <c r="I35" s="119" t="s">
        <v>540</v>
      </c>
      <c r="J35" s="119">
        <v>1</v>
      </c>
      <c r="K35" s="119">
        <v>10000000</v>
      </c>
      <c r="L35" s="63">
        <f t="shared" si="0"/>
        <v>10000000</v>
      </c>
    </row>
    <row r="36" spans="1:12" ht="45">
      <c r="A36" s="35">
        <v>30</v>
      </c>
      <c r="B36" s="36" t="s">
        <v>553</v>
      </c>
      <c r="C36" s="235" t="s">
        <v>651</v>
      </c>
      <c r="D36" s="119" t="s">
        <v>185</v>
      </c>
      <c r="E36" s="119" t="s">
        <v>66</v>
      </c>
      <c r="F36" s="236" t="s">
        <v>652</v>
      </c>
      <c r="G36" s="117" t="s">
        <v>649</v>
      </c>
      <c r="H36" s="116" t="s">
        <v>650</v>
      </c>
      <c r="I36" s="119" t="s">
        <v>540</v>
      </c>
      <c r="J36" s="119">
        <v>1</v>
      </c>
      <c r="K36" s="119">
        <v>10000000</v>
      </c>
      <c r="L36" s="63">
        <f t="shared" si="0"/>
        <v>10000000</v>
      </c>
    </row>
    <row r="37" spans="1:12" ht="30">
      <c r="A37" s="35">
        <v>31</v>
      </c>
      <c r="B37" s="36" t="s">
        <v>553</v>
      </c>
      <c r="C37" s="235" t="s">
        <v>559</v>
      </c>
      <c r="D37" s="119" t="s">
        <v>185</v>
      </c>
      <c r="E37" s="119" t="s">
        <v>66</v>
      </c>
      <c r="F37" s="236" t="s">
        <v>560</v>
      </c>
      <c r="G37" s="117" t="s">
        <v>561</v>
      </c>
      <c r="H37" s="116" t="s">
        <v>562</v>
      </c>
      <c r="I37" s="119" t="s">
        <v>542</v>
      </c>
      <c r="J37" s="119">
        <v>1</v>
      </c>
      <c r="K37" s="119">
        <v>3200000</v>
      </c>
      <c r="L37" s="63">
        <f t="shared" si="0"/>
        <v>3200000</v>
      </c>
    </row>
    <row r="38" spans="1:12" ht="30">
      <c r="A38" s="35">
        <v>32</v>
      </c>
      <c r="B38" s="36" t="s">
        <v>553</v>
      </c>
      <c r="C38" s="235" t="s">
        <v>563</v>
      </c>
      <c r="D38" s="119" t="s">
        <v>185</v>
      </c>
      <c r="E38" s="119" t="s">
        <v>66</v>
      </c>
      <c r="F38" s="236" t="s">
        <v>564</v>
      </c>
      <c r="G38" s="117" t="s">
        <v>565</v>
      </c>
      <c r="H38" s="116" t="s">
        <v>566</v>
      </c>
      <c r="I38" s="119" t="s">
        <v>542</v>
      </c>
      <c r="J38" s="119">
        <v>2</v>
      </c>
      <c r="K38" s="119">
        <v>3555555</v>
      </c>
      <c r="L38" s="63">
        <f t="shared" si="0"/>
        <v>7111110</v>
      </c>
    </row>
    <row r="39" spans="1:12" ht="120">
      <c r="A39" s="37">
        <v>33</v>
      </c>
      <c r="B39" s="36" t="s">
        <v>553</v>
      </c>
      <c r="C39" s="235" t="s">
        <v>199</v>
      </c>
      <c r="D39" s="119" t="s">
        <v>185</v>
      </c>
      <c r="E39" s="119" t="s">
        <v>70</v>
      </c>
      <c r="F39" s="236" t="s">
        <v>653</v>
      </c>
      <c r="G39" s="117" t="s">
        <v>521</v>
      </c>
      <c r="H39" s="116" t="s">
        <v>211</v>
      </c>
      <c r="I39" s="119" t="s">
        <v>540</v>
      </c>
      <c r="J39" s="119">
        <v>1</v>
      </c>
      <c r="K39" s="119">
        <v>27281220</v>
      </c>
      <c r="L39" s="63">
        <f t="shared" si="0"/>
        <v>27281220</v>
      </c>
    </row>
    <row r="40" spans="1:12" ht="45">
      <c r="A40" s="35">
        <v>34</v>
      </c>
      <c r="B40" s="36" t="s">
        <v>553</v>
      </c>
      <c r="C40" s="235" t="s">
        <v>654</v>
      </c>
      <c r="D40" s="119" t="s">
        <v>185</v>
      </c>
      <c r="E40" s="119" t="s">
        <v>66</v>
      </c>
      <c r="F40" s="236" t="s">
        <v>655</v>
      </c>
      <c r="G40" s="117" t="s">
        <v>656</v>
      </c>
      <c r="H40" s="116" t="s">
        <v>657</v>
      </c>
      <c r="I40" s="119" t="s">
        <v>542</v>
      </c>
      <c r="J40" s="119">
        <v>1</v>
      </c>
      <c r="K40" s="119">
        <v>1500000</v>
      </c>
      <c r="L40" s="63">
        <f t="shared" si="0"/>
        <v>1500000</v>
      </c>
    </row>
    <row r="41" spans="1:12" ht="30">
      <c r="A41" s="35">
        <v>35</v>
      </c>
      <c r="B41" s="36" t="s">
        <v>553</v>
      </c>
      <c r="C41" s="235" t="s">
        <v>529</v>
      </c>
      <c r="D41" s="119" t="s">
        <v>185</v>
      </c>
      <c r="E41" s="119" t="s">
        <v>66</v>
      </c>
      <c r="F41" s="236" t="s">
        <v>567</v>
      </c>
      <c r="G41" s="117" t="s">
        <v>565</v>
      </c>
      <c r="H41" s="116" t="s">
        <v>566</v>
      </c>
      <c r="I41" s="119" t="s">
        <v>542</v>
      </c>
      <c r="J41" s="119">
        <v>2</v>
      </c>
      <c r="K41" s="119">
        <v>8777777</v>
      </c>
      <c r="L41" s="63">
        <f t="shared" si="0"/>
        <v>17555554</v>
      </c>
    </row>
    <row r="42" spans="1:12" ht="30">
      <c r="A42" s="35">
        <v>36</v>
      </c>
      <c r="B42" s="36" t="s">
        <v>553</v>
      </c>
      <c r="C42" s="235" t="s">
        <v>537</v>
      </c>
      <c r="D42" s="119" t="s">
        <v>185</v>
      </c>
      <c r="E42" s="119" t="s">
        <v>66</v>
      </c>
      <c r="F42" s="236" t="s">
        <v>658</v>
      </c>
      <c r="G42" s="117" t="s">
        <v>659</v>
      </c>
      <c r="H42" s="116" t="s">
        <v>660</v>
      </c>
      <c r="I42" s="119" t="s">
        <v>545</v>
      </c>
      <c r="J42" s="119">
        <v>3</v>
      </c>
      <c r="K42" s="119">
        <v>289000</v>
      </c>
      <c r="L42" s="63">
        <f t="shared" si="0"/>
        <v>867000</v>
      </c>
    </row>
    <row r="43" spans="1:12" ht="45">
      <c r="A43" s="35">
        <v>37</v>
      </c>
      <c r="B43" s="36" t="s">
        <v>553</v>
      </c>
      <c r="C43" s="235" t="s">
        <v>187</v>
      </c>
      <c r="D43" s="119" t="s">
        <v>185</v>
      </c>
      <c r="E43" s="119" t="s">
        <v>69</v>
      </c>
      <c r="F43" s="236" t="s">
        <v>661</v>
      </c>
      <c r="G43" s="117" t="s">
        <v>662</v>
      </c>
      <c r="H43" s="116" t="s">
        <v>663</v>
      </c>
      <c r="I43" s="119" t="s">
        <v>544</v>
      </c>
      <c r="J43" s="119">
        <v>60</v>
      </c>
      <c r="K43" s="119">
        <v>35767.9833</v>
      </c>
      <c r="L43" s="63">
        <f t="shared" si="0"/>
        <v>2146078.9980000001</v>
      </c>
    </row>
    <row r="44" spans="1:12" ht="45">
      <c r="A44" s="35">
        <v>38</v>
      </c>
      <c r="B44" s="36" t="s">
        <v>553</v>
      </c>
      <c r="C44" s="235" t="s">
        <v>531</v>
      </c>
      <c r="D44" s="119" t="s">
        <v>185</v>
      </c>
      <c r="E44" s="119" t="s">
        <v>69</v>
      </c>
      <c r="F44" s="236" t="s">
        <v>664</v>
      </c>
      <c r="G44" s="117" t="s">
        <v>201</v>
      </c>
      <c r="H44" s="116" t="s">
        <v>202</v>
      </c>
      <c r="I44" s="119" t="s">
        <v>540</v>
      </c>
      <c r="J44" s="119">
        <v>1</v>
      </c>
      <c r="K44" s="119">
        <v>1254000</v>
      </c>
      <c r="L44" s="63">
        <f t="shared" si="0"/>
        <v>1254000</v>
      </c>
    </row>
    <row r="45" spans="1:12" ht="30">
      <c r="A45" s="35">
        <v>39</v>
      </c>
      <c r="B45" s="36" t="s">
        <v>553</v>
      </c>
      <c r="C45" s="235" t="s">
        <v>665</v>
      </c>
      <c r="D45" s="119" t="s">
        <v>185</v>
      </c>
      <c r="E45" s="119" t="s">
        <v>66</v>
      </c>
      <c r="F45" s="236" t="s">
        <v>666</v>
      </c>
      <c r="G45" s="117" t="s">
        <v>515</v>
      </c>
      <c r="H45" s="116" t="s">
        <v>192</v>
      </c>
      <c r="I45" s="119" t="s">
        <v>542</v>
      </c>
      <c r="J45" s="119">
        <v>180</v>
      </c>
      <c r="K45" s="119">
        <v>2352</v>
      </c>
      <c r="L45" s="63">
        <f t="shared" si="0"/>
        <v>423360</v>
      </c>
    </row>
    <row r="46" spans="1:12" ht="30">
      <c r="A46" s="35">
        <v>40</v>
      </c>
      <c r="B46" s="36" t="s">
        <v>553</v>
      </c>
      <c r="C46" s="235" t="s">
        <v>189</v>
      </c>
      <c r="D46" s="119" t="s">
        <v>185</v>
      </c>
      <c r="E46" s="119" t="s">
        <v>66</v>
      </c>
      <c r="F46" s="236" t="s">
        <v>667</v>
      </c>
      <c r="G46" s="117" t="s">
        <v>522</v>
      </c>
      <c r="H46" s="116" t="s">
        <v>190</v>
      </c>
      <c r="I46" s="119" t="s">
        <v>540</v>
      </c>
      <c r="J46" s="119">
        <v>12</v>
      </c>
      <c r="K46" s="119">
        <v>600000</v>
      </c>
      <c r="L46" s="63">
        <f t="shared" si="0"/>
        <v>7200000</v>
      </c>
    </row>
    <row r="47" spans="1:12" ht="45">
      <c r="A47" s="35">
        <v>41</v>
      </c>
      <c r="B47" s="36" t="s">
        <v>553</v>
      </c>
      <c r="C47" s="235" t="s">
        <v>668</v>
      </c>
      <c r="D47" s="119" t="s">
        <v>185</v>
      </c>
      <c r="E47" s="119" t="s">
        <v>69</v>
      </c>
      <c r="F47" s="236" t="s">
        <v>669</v>
      </c>
      <c r="G47" s="117" t="s">
        <v>670</v>
      </c>
      <c r="H47" s="116" t="s">
        <v>671</v>
      </c>
      <c r="I47" s="119" t="s">
        <v>540</v>
      </c>
      <c r="J47" s="119">
        <v>3</v>
      </c>
      <c r="K47" s="119">
        <v>158245875.02000001</v>
      </c>
      <c r="L47" s="63">
        <f t="shared" si="0"/>
        <v>474737625.06000006</v>
      </c>
    </row>
    <row r="48" spans="1:12" ht="30">
      <c r="A48" s="35">
        <v>42</v>
      </c>
      <c r="B48" s="36" t="s">
        <v>553</v>
      </c>
      <c r="C48" s="235" t="s">
        <v>672</v>
      </c>
      <c r="D48" s="119" t="s">
        <v>185</v>
      </c>
      <c r="E48" s="119" t="s">
        <v>66</v>
      </c>
      <c r="F48" s="236" t="s">
        <v>673</v>
      </c>
      <c r="G48" s="117" t="s">
        <v>674</v>
      </c>
      <c r="H48" s="116" t="s">
        <v>675</v>
      </c>
      <c r="I48" s="119" t="s">
        <v>542</v>
      </c>
      <c r="J48" s="119">
        <v>15</v>
      </c>
      <c r="K48" s="119">
        <v>79000</v>
      </c>
      <c r="L48" s="63">
        <f t="shared" si="0"/>
        <v>1185000</v>
      </c>
    </row>
    <row r="49" spans="1:13" ht="30">
      <c r="A49" s="35">
        <v>43</v>
      </c>
      <c r="B49" s="36" t="s">
        <v>553</v>
      </c>
      <c r="C49" s="235" t="s">
        <v>676</v>
      </c>
      <c r="D49" s="119" t="s">
        <v>185</v>
      </c>
      <c r="E49" s="119" t="s">
        <v>66</v>
      </c>
      <c r="F49" s="236" t="s">
        <v>677</v>
      </c>
      <c r="G49" s="117" t="s">
        <v>678</v>
      </c>
      <c r="H49" s="116" t="s">
        <v>679</v>
      </c>
      <c r="I49" s="119" t="s">
        <v>541</v>
      </c>
      <c r="J49" s="119">
        <v>10</v>
      </c>
      <c r="K49" s="119">
        <v>24800</v>
      </c>
      <c r="L49" s="63">
        <f t="shared" si="0"/>
        <v>248000</v>
      </c>
    </row>
    <row r="50" spans="1:13" ht="45">
      <c r="A50" s="35">
        <v>44</v>
      </c>
      <c r="B50" s="36" t="s">
        <v>553</v>
      </c>
      <c r="C50" s="235" t="s">
        <v>530</v>
      </c>
      <c r="D50" s="119" t="s">
        <v>185</v>
      </c>
      <c r="E50" s="119" t="s">
        <v>69</v>
      </c>
      <c r="F50" s="236" t="s">
        <v>680</v>
      </c>
      <c r="G50" s="117" t="s">
        <v>519</v>
      </c>
      <c r="H50" s="116" t="s">
        <v>203</v>
      </c>
      <c r="I50" s="119" t="s">
        <v>540</v>
      </c>
      <c r="J50" s="119">
        <v>1</v>
      </c>
      <c r="K50" s="119">
        <v>5152097</v>
      </c>
      <c r="L50" s="63">
        <f t="shared" si="0"/>
        <v>5152097</v>
      </c>
    </row>
    <row r="51" spans="1:13" ht="30">
      <c r="A51" s="35">
        <v>45</v>
      </c>
      <c r="B51" s="36" t="s">
        <v>553</v>
      </c>
      <c r="C51" s="235" t="s">
        <v>210</v>
      </c>
      <c r="D51" s="119" t="s">
        <v>185</v>
      </c>
      <c r="E51" s="119" t="s">
        <v>66</v>
      </c>
      <c r="F51" s="236" t="s">
        <v>681</v>
      </c>
      <c r="G51" s="117" t="s">
        <v>179</v>
      </c>
      <c r="H51" s="116" t="s">
        <v>209</v>
      </c>
      <c r="I51" s="119" t="s">
        <v>542</v>
      </c>
      <c r="J51" s="119">
        <v>100</v>
      </c>
      <c r="K51" s="119">
        <v>14900</v>
      </c>
      <c r="L51" s="63">
        <f t="shared" si="0"/>
        <v>1490000</v>
      </c>
    </row>
    <row r="52" spans="1:13" ht="45">
      <c r="A52" s="35">
        <v>46</v>
      </c>
      <c r="B52" s="36" t="s">
        <v>553</v>
      </c>
      <c r="C52" s="235" t="s">
        <v>568</v>
      </c>
      <c r="D52" s="119" t="s">
        <v>185</v>
      </c>
      <c r="E52" s="119" t="s">
        <v>66</v>
      </c>
      <c r="F52" s="236" t="s">
        <v>569</v>
      </c>
      <c r="G52" s="117" t="s">
        <v>570</v>
      </c>
      <c r="H52" s="116" t="s">
        <v>571</v>
      </c>
      <c r="I52" s="119" t="s">
        <v>542</v>
      </c>
      <c r="J52" s="119">
        <v>2</v>
      </c>
      <c r="K52" s="119">
        <v>27900000</v>
      </c>
      <c r="L52" s="63">
        <f t="shared" si="0"/>
        <v>55800000</v>
      </c>
    </row>
    <row r="53" spans="1:13" ht="30">
      <c r="A53" s="35">
        <v>47</v>
      </c>
      <c r="B53" s="36" t="s">
        <v>553</v>
      </c>
      <c r="C53" s="235" t="s">
        <v>682</v>
      </c>
      <c r="D53" s="119" t="s">
        <v>185</v>
      </c>
      <c r="E53" s="119" t="s">
        <v>66</v>
      </c>
      <c r="F53" s="236" t="s">
        <v>683</v>
      </c>
      <c r="G53" s="117" t="s">
        <v>68</v>
      </c>
      <c r="H53" s="116" t="s">
        <v>196</v>
      </c>
      <c r="I53" s="119" t="s">
        <v>542</v>
      </c>
      <c r="J53" s="119">
        <v>20</v>
      </c>
      <c r="K53" s="119">
        <v>20000</v>
      </c>
      <c r="L53" s="63">
        <f t="shared" si="0"/>
        <v>400000</v>
      </c>
    </row>
    <row r="54" spans="1:13" ht="30">
      <c r="A54" s="35">
        <v>48</v>
      </c>
      <c r="B54" s="36" t="s">
        <v>553</v>
      </c>
      <c r="C54" s="235" t="s">
        <v>633</v>
      </c>
      <c r="D54" s="119" t="s">
        <v>185</v>
      </c>
      <c r="E54" s="119" t="s">
        <v>66</v>
      </c>
      <c r="F54" s="236" t="s">
        <v>684</v>
      </c>
      <c r="G54" s="117" t="s">
        <v>685</v>
      </c>
      <c r="H54" s="116" t="s">
        <v>686</v>
      </c>
      <c r="I54" s="119" t="s">
        <v>542</v>
      </c>
      <c r="J54" s="119">
        <v>10</v>
      </c>
      <c r="K54" s="119">
        <v>28000</v>
      </c>
      <c r="L54" s="63">
        <f t="shared" si="0"/>
        <v>280000</v>
      </c>
    </row>
    <row r="55" spans="1:13" ht="45">
      <c r="A55" s="254">
        <v>49</v>
      </c>
      <c r="B55" s="36" t="s">
        <v>553</v>
      </c>
      <c r="C55" s="235" t="s">
        <v>687</v>
      </c>
      <c r="D55" s="119" t="s">
        <v>185</v>
      </c>
      <c r="E55" s="35" t="s">
        <v>688</v>
      </c>
      <c r="F55" s="236" t="s">
        <v>689</v>
      </c>
      <c r="G55" s="117" t="s">
        <v>690</v>
      </c>
      <c r="H55" s="116" t="s">
        <v>691</v>
      </c>
      <c r="I55" s="119" t="s">
        <v>540</v>
      </c>
      <c r="J55" s="119">
        <v>1</v>
      </c>
      <c r="K55" s="119">
        <v>66657864</v>
      </c>
      <c r="L55" s="63">
        <f t="shared" si="0"/>
        <v>66657864</v>
      </c>
      <c r="M55" s="237" t="s">
        <v>692</v>
      </c>
    </row>
    <row r="56" spans="1:13" ht="45">
      <c r="A56" s="35">
        <v>50</v>
      </c>
      <c r="B56" s="36" t="s">
        <v>553</v>
      </c>
      <c r="C56" s="235" t="s">
        <v>532</v>
      </c>
      <c r="D56" s="119" t="s">
        <v>185</v>
      </c>
      <c r="E56" s="119" t="s">
        <v>69</v>
      </c>
      <c r="F56" s="236" t="s">
        <v>693</v>
      </c>
      <c r="G56" s="117" t="s">
        <v>625</v>
      </c>
      <c r="H56" s="116" t="s">
        <v>626</v>
      </c>
      <c r="I56" s="119" t="s">
        <v>540</v>
      </c>
      <c r="J56" s="119">
        <v>1</v>
      </c>
      <c r="K56" s="119">
        <v>157580000</v>
      </c>
      <c r="L56" s="63">
        <f t="shared" si="0"/>
        <v>157580000</v>
      </c>
    </row>
    <row r="57" spans="1:13" ht="45">
      <c r="A57" s="35">
        <v>51</v>
      </c>
      <c r="B57" s="36" t="s">
        <v>553</v>
      </c>
      <c r="C57" s="235" t="s">
        <v>694</v>
      </c>
      <c r="D57" s="119" t="s">
        <v>185</v>
      </c>
      <c r="E57" s="119" t="s">
        <v>66</v>
      </c>
      <c r="F57" s="236" t="s">
        <v>695</v>
      </c>
      <c r="G57" s="117" t="s">
        <v>696</v>
      </c>
      <c r="H57" s="116" t="s">
        <v>697</v>
      </c>
      <c r="I57" s="119" t="s">
        <v>698</v>
      </c>
      <c r="J57" s="119">
        <v>100</v>
      </c>
      <c r="K57" s="119">
        <v>1792</v>
      </c>
      <c r="L57" s="63">
        <f t="shared" si="0"/>
        <v>179200</v>
      </c>
    </row>
    <row r="58" spans="1:13" ht="30">
      <c r="A58" s="35">
        <v>52</v>
      </c>
      <c r="B58" s="36" t="s">
        <v>553</v>
      </c>
      <c r="C58" s="235" t="s">
        <v>699</v>
      </c>
      <c r="D58" s="119" t="s">
        <v>185</v>
      </c>
      <c r="E58" s="119" t="s">
        <v>66</v>
      </c>
      <c r="F58" s="236" t="s">
        <v>700</v>
      </c>
      <c r="G58" s="117" t="s">
        <v>701</v>
      </c>
      <c r="H58" s="116" t="s">
        <v>702</v>
      </c>
      <c r="I58" s="119" t="s">
        <v>544</v>
      </c>
      <c r="J58" s="119">
        <v>500</v>
      </c>
      <c r="K58" s="119">
        <v>615</v>
      </c>
      <c r="L58" s="63">
        <f t="shared" si="0"/>
        <v>307500</v>
      </c>
    </row>
    <row r="59" spans="1:13" ht="30">
      <c r="A59" s="35">
        <v>53</v>
      </c>
      <c r="B59" s="36" t="s">
        <v>553</v>
      </c>
      <c r="C59" s="235" t="s">
        <v>193</v>
      </c>
      <c r="D59" s="119" t="s">
        <v>185</v>
      </c>
      <c r="E59" s="119" t="s">
        <v>66</v>
      </c>
      <c r="F59" s="236" t="s">
        <v>703</v>
      </c>
      <c r="G59" s="117" t="s">
        <v>194</v>
      </c>
      <c r="H59" s="116" t="s">
        <v>195</v>
      </c>
      <c r="I59" s="119" t="s">
        <v>540</v>
      </c>
      <c r="J59" s="119">
        <v>25</v>
      </c>
      <c r="K59" s="119">
        <v>298800</v>
      </c>
      <c r="L59" s="63">
        <f t="shared" si="0"/>
        <v>7470000</v>
      </c>
    </row>
    <row r="60" spans="1:13" ht="30">
      <c r="A60" s="35">
        <v>54</v>
      </c>
      <c r="B60" s="36" t="s">
        <v>553</v>
      </c>
      <c r="C60" s="235" t="s">
        <v>704</v>
      </c>
      <c r="D60" s="119" t="s">
        <v>185</v>
      </c>
      <c r="E60" s="119" t="s">
        <v>66</v>
      </c>
      <c r="F60" s="236" t="s">
        <v>705</v>
      </c>
      <c r="G60" s="117" t="s">
        <v>523</v>
      </c>
      <c r="H60" s="116" t="s">
        <v>508</v>
      </c>
      <c r="I60" s="119" t="s">
        <v>542</v>
      </c>
      <c r="J60" s="119">
        <v>5</v>
      </c>
      <c r="K60" s="119">
        <v>14900</v>
      </c>
      <c r="L60" s="63">
        <f t="shared" si="0"/>
        <v>74500</v>
      </c>
    </row>
    <row r="61" spans="1:13" ht="30">
      <c r="A61" s="35">
        <v>55</v>
      </c>
      <c r="B61" s="36" t="s">
        <v>553</v>
      </c>
      <c r="C61" s="235" t="s">
        <v>706</v>
      </c>
      <c r="D61" s="119" t="s">
        <v>185</v>
      </c>
      <c r="E61" s="119" t="s">
        <v>66</v>
      </c>
      <c r="F61" s="236" t="s">
        <v>707</v>
      </c>
      <c r="G61" s="117" t="s">
        <v>708</v>
      </c>
      <c r="H61" s="116" t="s">
        <v>709</v>
      </c>
      <c r="I61" s="119" t="s">
        <v>542</v>
      </c>
      <c r="J61" s="119">
        <v>20</v>
      </c>
      <c r="K61" s="119">
        <v>13900</v>
      </c>
      <c r="L61" s="63">
        <f t="shared" si="0"/>
        <v>278000</v>
      </c>
    </row>
    <row r="62" spans="1:13" ht="30">
      <c r="A62" s="35">
        <v>56</v>
      </c>
      <c r="B62" s="36" t="s">
        <v>553</v>
      </c>
      <c r="C62" s="235" t="s">
        <v>710</v>
      </c>
      <c r="D62" s="119" t="s">
        <v>185</v>
      </c>
      <c r="E62" s="119" t="s">
        <v>66</v>
      </c>
      <c r="F62" s="236" t="s">
        <v>711</v>
      </c>
      <c r="G62" s="117" t="s">
        <v>712</v>
      </c>
      <c r="H62" s="116" t="s">
        <v>713</v>
      </c>
      <c r="I62" s="119" t="s">
        <v>543</v>
      </c>
      <c r="J62" s="119">
        <v>60</v>
      </c>
      <c r="K62" s="119">
        <v>7850</v>
      </c>
      <c r="L62" s="63">
        <f t="shared" si="0"/>
        <v>471000</v>
      </c>
    </row>
    <row r="63" spans="1:13" ht="30">
      <c r="A63" s="35">
        <v>57</v>
      </c>
      <c r="B63" s="36" t="s">
        <v>553</v>
      </c>
      <c r="C63" s="235" t="s">
        <v>714</v>
      </c>
      <c r="D63" s="119" t="s">
        <v>185</v>
      </c>
      <c r="E63" s="119" t="s">
        <v>66</v>
      </c>
      <c r="F63" s="236" t="s">
        <v>715</v>
      </c>
      <c r="G63" s="117" t="s">
        <v>712</v>
      </c>
      <c r="H63" s="116" t="s">
        <v>713</v>
      </c>
      <c r="I63" s="119" t="s">
        <v>544</v>
      </c>
      <c r="J63" s="119">
        <v>50</v>
      </c>
      <c r="K63" s="119">
        <v>2850</v>
      </c>
      <c r="L63" s="63">
        <f t="shared" si="0"/>
        <v>142500</v>
      </c>
    </row>
    <row r="64" spans="1:13" ht="45">
      <c r="A64" s="35">
        <v>58</v>
      </c>
      <c r="B64" s="36" t="s">
        <v>553</v>
      </c>
      <c r="C64" s="235" t="s">
        <v>530</v>
      </c>
      <c r="D64" s="119" t="s">
        <v>185</v>
      </c>
      <c r="E64" s="119" t="s">
        <v>69</v>
      </c>
      <c r="F64" s="236" t="s">
        <v>716</v>
      </c>
      <c r="G64" s="117" t="s">
        <v>519</v>
      </c>
      <c r="H64" s="116" t="s">
        <v>203</v>
      </c>
      <c r="I64" s="119" t="s">
        <v>540</v>
      </c>
      <c r="J64" s="119">
        <v>1</v>
      </c>
      <c r="K64" s="119">
        <v>11275646</v>
      </c>
      <c r="L64" s="63">
        <f t="shared" si="0"/>
        <v>11275646</v>
      </c>
    </row>
    <row r="65" spans="1:12" ht="45">
      <c r="A65" s="35">
        <v>59</v>
      </c>
      <c r="B65" s="36" t="s">
        <v>553</v>
      </c>
      <c r="C65" s="235" t="s">
        <v>188</v>
      </c>
      <c r="D65" s="119" t="s">
        <v>185</v>
      </c>
      <c r="E65" s="119" t="s">
        <v>69</v>
      </c>
      <c r="F65" s="236" t="s">
        <v>717</v>
      </c>
      <c r="G65" s="117" t="s">
        <v>718</v>
      </c>
      <c r="H65" s="116" t="s">
        <v>719</v>
      </c>
      <c r="I65" s="119" t="s">
        <v>542</v>
      </c>
      <c r="J65" s="119">
        <v>1</v>
      </c>
      <c r="K65" s="119">
        <v>4450000</v>
      </c>
      <c r="L65" s="63">
        <f t="shared" si="0"/>
        <v>4450000</v>
      </c>
    </row>
    <row r="66" spans="1:12" ht="30">
      <c r="A66" s="35">
        <v>60</v>
      </c>
      <c r="B66" s="36" t="s">
        <v>553</v>
      </c>
      <c r="C66" s="235" t="s">
        <v>210</v>
      </c>
      <c r="D66" s="119" t="s">
        <v>185</v>
      </c>
      <c r="E66" s="119" t="s">
        <v>66</v>
      </c>
      <c r="F66" s="236" t="s">
        <v>720</v>
      </c>
      <c r="G66" s="117" t="s">
        <v>515</v>
      </c>
      <c r="H66" s="116" t="s">
        <v>192</v>
      </c>
      <c r="I66" s="119" t="s">
        <v>542</v>
      </c>
      <c r="J66" s="119">
        <v>180</v>
      </c>
      <c r="K66" s="119">
        <v>2240</v>
      </c>
      <c r="L66" s="63">
        <f t="shared" si="0"/>
        <v>403200</v>
      </c>
    </row>
    <row r="67" spans="1:12" ht="30">
      <c r="A67" s="35">
        <v>61</v>
      </c>
      <c r="B67" s="36" t="s">
        <v>553</v>
      </c>
      <c r="C67" s="235" t="s">
        <v>210</v>
      </c>
      <c r="D67" s="119" t="s">
        <v>185</v>
      </c>
      <c r="E67" s="119" t="s">
        <v>66</v>
      </c>
      <c r="F67" s="236" t="s">
        <v>721</v>
      </c>
      <c r="G67" s="117" t="s">
        <v>515</v>
      </c>
      <c r="H67" s="116" t="s">
        <v>192</v>
      </c>
      <c r="I67" s="119" t="s">
        <v>542</v>
      </c>
      <c r="J67" s="119">
        <v>120</v>
      </c>
      <c r="K67" s="119">
        <v>11200</v>
      </c>
      <c r="L67" s="63">
        <f t="shared" si="0"/>
        <v>1344000</v>
      </c>
    </row>
    <row r="68" spans="1:12" ht="30">
      <c r="A68" s="35">
        <v>62</v>
      </c>
      <c r="B68" s="36" t="s">
        <v>553</v>
      </c>
      <c r="C68" s="235" t="s">
        <v>722</v>
      </c>
      <c r="D68" s="119" t="s">
        <v>185</v>
      </c>
      <c r="E68" s="119" t="s">
        <v>66</v>
      </c>
      <c r="F68" s="236" t="s">
        <v>723</v>
      </c>
      <c r="G68" s="117" t="s">
        <v>724</v>
      </c>
      <c r="H68" s="116" t="s">
        <v>725</v>
      </c>
      <c r="I68" s="119" t="s">
        <v>545</v>
      </c>
      <c r="J68" s="119">
        <v>25</v>
      </c>
      <c r="K68" s="119">
        <v>109448</v>
      </c>
      <c r="L68" s="63">
        <f t="shared" si="0"/>
        <v>2736200</v>
      </c>
    </row>
    <row r="69" spans="1:12" ht="30">
      <c r="A69" s="35">
        <v>63</v>
      </c>
      <c r="B69" s="36" t="s">
        <v>553</v>
      </c>
      <c r="C69" s="235" t="s">
        <v>538</v>
      </c>
      <c r="D69" s="119" t="s">
        <v>185</v>
      </c>
      <c r="E69" s="119" t="s">
        <v>66</v>
      </c>
      <c r="F69" s="236" t="s">
        <v>726</v>
      </c>
      <c r="G69" s="117" t="s">
        <v>727</v>
      </c>
      <c r="H69" s="116" t="s">
        <v>728</v>
      </c>
      <c r="I69" s="119" t="s">
        <v>542</v>
      </c>
      <c r="J69" s="119">
        <v>1</v>
      </c>
      <c r="K69" s="119">
        <v>985000</v>
      </c>
      <c r="L69" s="63">
        <f t="shared" si="0"/>
        <v>985000</v>
      </c>
    </row>
    <row r="70" spans="1:12" ht="30">
      <c r="A70" s="35">
        <v>64</v>
      </c>
      <c r="B70" s="36" t="s">
        <v>553</v>
      </c>
      <c r="C70" s="235" t="s">
        <v>729</v>
      </c>
      <c r="D70" s="119" t="s">
        <v>185</v>
      </c>
      <c r="E70" s="119" t="s">
        <v>66</v>
      </c>
      <c r="F70" s="236" t="s">
        <v>730</v>
      </c>
      <c r="G70" s="117" t="s">
        <v>731</v>
      </c>
      <c r="H70" s="116" t="s">
        <v>732</v>
      </c>
      <c r="I70" s="119" t="s">
        <v>733</v>
      </c>
      <c r="J70" s="119">
        <v>52.4</v>
      </c>
      <c r="K70" s="119">
        <v>696000</v>
      </c>
      <c r="L70" s="63">
        <f t="shared" si="0"/>
        <v>36470400</v>
      </c>
    </row>
    <row r="71" spans="1:12" ht="30">
      <c r="A71" s="35">
        <v>65</v>
      </c>
      <c r="B71" s="36" t="s">
        <v>553</v>
      </c>
      <c r="C71" s="235" t="s">
        <v>528</v>
      </c>
      <c r="D71" s="119" t="s">
        <v>185</v>
      </c>
      <c r="E71" s="119" t="s">
        <v>66</v>
      </c>
      <c r="F71" s="236" t="s">
        <v>734</v>
      </c>
      <c r="G71" s="117" t="s">
        <v>513</v>
      </c>
      <c r="H71" s="116" t="s">
        <v>502</v>
      </c>
      <c r="I71" s="119" t="s">
        <v>540</v>
      </c>
      <c r="J71" s="119">
        <v>17</v>
      </c>
      <c r="K71" s="119">
        <v>530000</v>
      </c>
      <c r="L71" s="63">
        <f t="shared" si="0"/>
        <v>9010000</v>
      </c>
    </row>
    <row r="72" spans="1:12" ht="30">
      <c r="A72" s="35">
        <v>66</v>
      </c>
      <c r="B72" s="36" t="s">
        <v>553</v>
      </c>
      <c r="C72" s="235" t="s">
        <v>193</v>
      </c>
      <c r="D72" s="119" t="s">
        <v>185</v>
      </c>
      <c r="E72" s="119" t="s">
        <v>66</v>
      </c>
      <c r="F72" s="236" t="s">
        <v>735</v>
      </c>
      <c r="G72" s="117" t="s">
        <v>194</v>
      </c>
      <c r="H72" s="116" t="s">
        <v>195</v>
      </c>
      <c r="I72" s="119" t="s">
        <v>540</v>
      </c>
      <c r="J72" s="119">
        <v>3</v>
      </c>
      <c r="K72" s="119">
        <v>449000</v>
      </c>
      <c r="L72" s="63">
        <f t="shared" si="0"/>
        <v>1347000</v>
      </c>
    </row>
    <row r="73" spans="1:12" ht="30">
      <c r="A73" s="35">
        <v>67</v>
      </c>
      <c r="B73" s="36" t="s">
        <v>553</v>
      </c>
      <c r="C73" s="235" t="s">
        <v>193</v>
      </c>
      <c r="D73" s="119" t="s">
        <v>185</v>
      </c>
      <c r="E73" s="119" t="s">
        <v>66</v>
      </c>
      <c r="F73" s="236" t="s">
        <v>736</v>
      </c>
      <c r="G73" s="117" t="s">
        <v>194</v>
      </c>
      <c r="H73" s="116" t="s">
        <v>195</v>
      </c>
      <c r="I73" s="119" t="s">
        <v>540</v>
      </c>
      <c r="J73" s="119">
        <v>150</v>
      </c>
      <c r="K73" s="119">
        <v>36997</v>
      </c>
      <c r="L73" s="63">
        <f t="shared" ref="L73:L120" si="1">J73*K73</f>
        <v>5549550</v>
      </c>
    </row>
    <row r="74" spans="1:12" ht="45">
      <c r="A74" s="35">
        <v>68</v>
      </c>
      <c r="B74" s="36" t="s">
        <v>553</v>
      </c>
      <c r="C74" s="235" t="s">
        <v>737</v>
      </c>
      <c r="D74" s="119" t="s">
        <v>185</v>
      </c>
      <c r="E74" s="119" t="s">
        <v>66</v>
      </c>
      <c r="F74" s="236" t="s">
        <v>738</v>
      </c>
      <c r="G74" s="117" t="s">
        <v>204</v>
      </c>
      <c r="H74" s="116" t="s">
        <v>205</v>
      </c>
      <c r="I74" s="119" t="s">
        <v>542</v>
      </c>
      <c r="J74" s="119">
        <v>12</v>
      </c>
      <c r="K74" s="119">
        <v>2000000</v>
      </c>
      <c r="L74" s="63">
        <f t="shared" si="1"/>
        <v>24000000</v>
      </c>
    </row>
    <row r="75" spans="1:12" ht="30">
      <c r="A75" s="35">
        <v>69</v>
      </c>
      <c r="B75" s="36" t="s">
        <v>553</v>
      </c>
      <c r="C75" s="235" t="s">
        <v>739</v>
      </c>
      <c r="D75" s="119" t="s">
        <v>185</v>
      </c>
      <c r="E75" s="119" t="s">
        <v>66</v>
      </c>
      <c r="F75" s="236" t="s">
        <v>740</v>
      </c>
      <c r="G75" s="117" t="s">
        <v>741</v>
      </c>
      <c r="H75" s="116" t="s">
        <v>742</v>
      </c>
      <c r="I75" s="119" t="s">
        <v>743</v>
      </c>
      <c r="J75" s="119">
        <v>132</v>
      </c>
      <c r="K75" s="119">
        <v>30000</v>
      </c>
      <c r="L75" s="63">
        <f t="shared" si="1"/>
        <v>3960000</v>
      </c>
    </row>
    <row r="76" spans="1:12" ht="30">
      <c r="A76" s="35">
        <v>70</v>
      </c>
      <c r="B76" s="36" t="s">
        <v>553</v>
      </c>
      <c r="C76" s="235" t="s">
        <v>744</v>
      </c>
      <c r="D76" s="119" t="s">
        <v>185</v>
      </c>
      <c r="E76" s="119" t="s">
        <v>66</v>
      </c>
      <c r="F76" s="236" t="s">
        <v>745</v>
      </c>
      <c r="G76" s="117" t="s">
        <v>746</v>
      </c>
      <c r="H76" s="116" t="s">
        <v>747</v>
      </c>
      <c r="I76" s="119" t="s">
        <v>540</v>
      </c>
      <c r="J76" s="119">
        <v>7</v>
      </c>
      <c r="K76" s="119">
        <v>600000</v>
      </c>
      <c r="L76" s="63">
        <f t="shared" si="1"/>
        <v>4200000</v>
      </c>
    </row>
    <row r="77" spans="1:12" ht="120">
      <c r="A77" s="35">
        <v>71</v>
      </c>
      <c r="B77" s="36" t="s">
        <v>553</v>
      </c>
      <c r="C77" s="235" t="s">
        <v>199</v>
      </c>
      <c r="D77" s="119" t="s">
        <v>185</v>
      </c>
      <c r="E77" s="119" t="s">
        <v>70</v>
      </c>
      <c r="F77" s="236" t="s">
        <v>748</v>
      </c>
      <c r="G77" s="117" t="s">
        <v>521</v>
      </c>
      <c r="H77" s="116" t="s">
        <v>211</v>
      </c>
      <c r="I77" s="119" t="s">
        <v>540</v>
      </c>
      <c r="J77" s="119">
        <v>1</v>
      </c>
      <c r="K77" s="119">
        <v>7907600</v>
      </c>
      <c r="L77" s="63">
        <f t="shared" si="1"/>
        <v>7907600</v>
      </c>
    </row>
    <row r="78" spans="1:12" ht="45">
      <c r="A78" s="35">
        <v>72</v>
      </c>
      <c r="B78" s="36" t="s">
        <v>553</v>
      </c>
      <c r="C78" s="235" t="s">
        <v>535</v>
      </c>
      <c r="D78" s="119" t="s">
        <v>185</v>
      </c>
      <c r="E78" s="119" t="s">
        <v>69</v>
      </c>
      <c r="F78" s="236" t="s">
        <v>749</v>
      </c>
      <c r="G78" s="117" t="s">
        <v>524</v>
      </c>
      <c r="H78" s="116" t="s">
        <v>509</v>
      </c>
      <c r="I78" s="119" t="s">
        <v>540</v>
      </c>
      <c r="J78" s="119">
        <v>1</v>
      </c>
      <c r="K78" s="119">
        <v>390600</v>
      </c>
      <c r="L78" s="63">
        <f t="shared" si="1"/>
        <v>390600</v>
      </c>
    </row>
    <row r="79" spans="1:12" ht="120">
      <c r="A79" s="35">
        <v>73</v>
      </c>
      <c r="B79" s="36" t="s">
        <v>553</v>
      </c>
      <c r="C79" s="235" t="s">
        <v>199</v>
      </c>
      <c r="D79" s="119" t="s">
        <v>185</v>
      </c>
      <c r="E79" s="119" t="s">
        <v>70</v>
      </c>
      <c r="F79" s="236" t="s">
        <v>750</v>
      </c>
      <c r="G79" s="117" t="s">
        <v>521</v>
      </c>
      <c r="H79" s="116" t="s">
        <v>211</v>
      </c>
      <c r="I79" s="119" t="s">
        <v>540</v>
      </c>
      <c r="J79" s="119">
        <v>1</v>
      </c>
      <c r="K79" s="119">
        <v>4474560</v>
      </c>
      <c r="L79" s="63">
        <f t="shared" si="1"/>
        <v>4474560</v>
      </c>
    </row>
    <row r="80" spans="1:12" ht="30">
      <c r="A80" s="35">
        <v>74</v>
      </c>
      <c r="B80" s="36" t="s">
        <v>553</v>
      </c>
      <c r="C80" s="235" t="s">
        <v>751</v>
      </c>
      <c r="D80" s="119" t="s">
        <v>185</v>
      </c>
      <c r="E80" s="119" t="s">
        <v>66</v>
      </c>
      <c r="F80" s="236" t="s">
        <v>752</v>
      </c>
      <c r="G80" s="117" t="s">
        <v>515</v>
      </c>
      <c r="H80" s="116" t="s">
        <v>192</v>
      </c>
      <c r="I80" s="119" t="s">
        <v>542</v>
      </c>
      <c r="J80" s="119">
        <v>60</v>
      </c>
      <c r="K80" s="119">
        <v>8512</v>
      </c>
      <c r="L80" s="63">
        <f t="shared" si="1"/>
        <v>510720</v>
      </c>
    </row>
    <row r="81" spans="1:12" ht="30">
      <c r="A81" s="35">
        <v>75</v>
      </c>
      <c r="B81" s="36" t="s">
        <v>553</v>
      </c>
      <c r="C81" s="235" t="s">
        <v>753</v>
      </c>
      <c r="D81" s="119" t="s">
        <v>185</v>
      </c>
      <c r="E81" s="119" t="s">
        <v>66</v>
      </c>
      <c r="F81" s="236" t="s">
        <v>754</v>
      </c>
      <c r="G81" s="117" t="s">
        <v>526</v>
      </c>
      <c r="H81" s="116" t="s">
        <v>511</v>
      </c>
      <c r="I81" s="119" t="s">
        <v>542</v>
      </c>
      <c r="J81" s="119">
        <v>1</v>
      </c>
      <c r="K81" s="119">
        <v>225000</v>
      </c>
      <c r="L81" s="63">
        <f t="shared" si="1"/>
        <v>225000</v>
      </c>
    </row>
    <row r="82" spans="1:12" ht="45">
      <c r="A82" s="35">
        <v>76</v>
      </c>
      <c r="B82" s="36" t="s">
        <v>553</v>
      </c>
      <c r="C82" s="235" t="s">
        <v>188</v>
      </c>
      <c r="D82" s="119" t="s">
        <v>185</v>
      </c>
      <c r="E82" s="119" t="s">
        <v>69</v>
      </c>
      <c r="F82" s="236" t="s">
        <v>755</v>
      </c>
      <c r="G82" s="117" t="s">
        <v>207</v>
      </c>
      <c r="H82" s="116" t="s">
        <v>208</v>
      </c>
      <c r="I82" s="119" t="s">
        <v>540</v>
      </c>
      <c r="J82" s="119">
        <v>1</v>
      </c>
      <c r="K82" s="119">
        <v>29215000</v>
      </c>
      <c r="L82" s="63">
        <f t="shared" si="1"/>
        <v>29215000</v>
      </c>
    </row>
    <row r="83" spans="1:12" ht="30">
      <c r="A83" s="35">
        <v>77</v>
      </c>
      <c r="B83" s="36" t="s">
        <v>553</v>
      </c>
      <c r="C83" s="235" t="s">
        <v>536</v>
      </c>
      <c r="D83" s="119" t="s">
        <v>185</v>
      </c>
      <c r="E83" s="119" t="s">
        <v>66</v>
      </c>
      <c r="F83" s="236" t="s">
        <v>756</v>
      </c>
      <c r="G83" s="117" t="s">
        <v>757</v>
      </c>
      <c r="H83" s="116" t="s">
        <v>758</v>
      </c>
      <c r="I83" s="119" t="s">
        <v>546</v>
      </c>
      <c r="J83" s="119">
        <v>30</v>
      </c>
      <c r="K83" s="119">
        <v>50000</v>
      </c>
      <c r="L83" s="63">
        <f t="shared" si="1"/>
        <v>1500000</v>
      </c>
    </row>
    <row r="84" spans="1:12" ht="45">
      <c r="A84" s="35">
        <v>78</v>
      </c>
      <c r="B84" s="36" t="s">
        <v>553</v>
      </c>
      <c r="C84" s="235" t="s">
        <v>186</v>
      </c>
      <c r="D84" s="119" t="s">
        <v>185</v>
      </c>
      <c r="E84" s="119" t="s">
        <v>69</v>
      </c>
      <c r="F84" s="118" t="s">
        <v>759</v>
      </c>
      <c r="G84" s="117" t="s">
        <v>583</v>
      </c>
      <c r="H84" s="116" t="s">
        <v>760</v>
      </c>
      <c r="I84" s="119" t="s">
        <v>540</v>
      </c>
      <c r="J84" s="119">
        <v>1</v>
      </c>
      <c r="K84" s="119">
        <v>1158640</v>
      </c>
      <c r="L84" s="63">
        <f t="shared" si="1"/>
        <v>1158640</v>
      </c>
    </row>
    <row r="85" spans="1:12" ht="30">
      <c r="A85" s="35">
        <v>79</v>
      </c>
      <c r="B85" s="36" t="s">
        <v>553</v>
      </c>
      <c r="C85" s="235" t="s">
        <v>534</v>
      </c>
      <c r="D85" s="119" t="s">
        <v>185</v>
      </c>
      <c r="E85" s="119" t="s">
        <v>66</v>
      </c>
      <c r="F85" s="236" t="s">
        <v>572</v>
      </c>
      <c r="G85" s="117" t="s">
        <v>573</v>
      </c>
      <c r="H85" s="116" t="s">
        <v>574</v>
      </c>
      <c r="I85" s="119" t="s">
        <v>542</v>
      </c>
      <c r="J85" s="119">
        <v>1</v>
      </c>
      <c r="K85" s="119">
        <v>1999999</v>
      </c>
      <c r="L85" s="63">
        <f t="shared" si="1"/>
        <v>1999999</v>
      </c>
    </row>
    <row r="86" spans="1:12" ht="30">
      <c r="A86" s="35">
        <v>80</v>
      </c>
      <c r="B86" s="36" t="s">
        <v>553</v>
      </c>
      <c r="C86" s="235" t="s">
        <v>761</v>
      </c>
      <c r="D86" s="119" t="s">
        <v>185</v>
      </c>
      <c r="E86" s="119" t="s">
        <v>66</v>
      </c>
      <c r="F86" s="236" t="s">
        <v>762</v>
      </c>
      <c r="G86" s="117" t="s">
        <v>763</v>
      </c>
      <c r="H86" s="116" t="s">
        <v>764</v>
      </c>
      <c r="I86" s="119" t="s">
        <v>542</v>
      </c>
      <c r="J86" s="119">
        <v>60</v>
      </c>
      <c r="K86" s="119">
        <v>5999</v>
      </c>
      <c r="L86" s="63">
        <f t="shared" si="1"/>
        <v>359940</v>
      </c>
    </row>
    <row r="87" spans="1:12" ht="30">
      <c r="A87" s="35">
        <v>81</v>
      </c>
      <c r="B87" s="36" t="s">
        <v>553</v>
      </c>
      <c r="C87" s="235" t="s">
        <v>539</v>
      </c>
      <c r="D87" s="119" t="s">
        <v>185</v>
      </c>
      <c r="E87" s="119" t="s">
        <v>66</v>
      </c>
      <c r="F87" s="236" t="s">
        <v>765</v>
      </c>
      <c r="G87" s="117" t="s">
        <v>515</v>
      </c>
      <c r="H87" s="116" t="s">
        <v>192</v>
      </c>
      <c r="I87" s="119" t="s">
        <v>542</v>
      </c>
      <c r="J87" s="119">
        <v>180</v>
      </c>
      <c r="K87" s="119">
        <v>2352</v>
      </c>
      <c r="L87" s="63">
        <f t="shared" si="1"/>
        <v>423360</v>
      </c>
    </row>
    <row r="88" spans="1:12" ht="30">
      <c r="A88" s="35">
        <v>82</v>
      </c>
      <c r="B88" s="36" t="s">
        <v>553</v>
      </c>
      <c r="C88" s="235" t="s">
        <v>766</v>
      </c>
      <c r="D88" s="119" t="s">
        <v>185</v>
      </c>
      <c r="E88" s="119" t="s">
        <v>66</v>
      </c>
      <c r="F88" s="236" t="s">
        <v>767</v>
      </c>
      <c r="G88" s="117" t="s">
        <v>768</v>
      </c>
      <c r="H88" s="116" t="s">
        <v>769</v>
      </c>
      <c r="I88" s="119" t="s">
        <v>542</v>
      </c>
      <c r="J88" s="119">
        <v>60</v>
      </c>
      <c r="K88" s="119">
        <v>16500</v>
      </c>
      <c r="L88" s="63">
        <f t="shared" si="1"/>
        <v>990000</v>
      </c>
    </row>
    <row r="89" spans="1:12" ht="30">
      <c r="A89" s="35">
        <v>83</v>
      </c>
      <c r="B89" s="36" t="s">
        <v>553</v>
      </c>
      <c r="C89" s="235" t="s">
        <v>770</v>
      </c>
      <c r="D89" s="119" t="s">
        <v>185</v>
      </c>
      <c r="E89" s="119" t="s">
        <v>66</v>
      </c>
      <c r="F89" s="236" t="s">
        <v>771</v>
      </c>
      <c r="G89" s="117" t="s">
        <v>763</v>
      </c>
      <c r="H89" s="116" t="s">
        <v>764</v>
      </c>
      <c r="I89" s="119" t="s">
        <v>544</v>
      </c>
      <c r="J89" s="119">
        <v>30</v>
      </c>
      <c r="K89" s="119">
        <v>11466</v>
      </c>
      <c r="L89" s="63">
        <f t="shared" si="1"/>
        <v>343980</v>
      </c>
    </row>
    <row r="90" spans="1:12" ht="30">
      <c r="A90" s="35">
        <v>84</v>
      </c>
      <c r="B90" s="36" t="s">
        <v>553</v>
      </c>
      <c r="C90" s="235" t="s">
        <v>772</v>
      </c>
      <c r="D90" s="119" t="s">
        <v>185</v>
      </c>
      <c r="E90" s="119" t="s">
        <v>66</v>
      </c>
      <c r="F90" s="236" t="s">
        <v>773</v>
      </c>
      <c r="G90" s="117" t="s">
        <v>68</v>
      </c>
      <c r="H90" s="116" t="s">
        <v>196</v>
      </c>
      <c r="I90" s="119" t="s">
        <v>774</v>
      </c>
      <c r="J90" s="119">
        <v>100</v>
      </c>
      <c r="K90" s="119">
        <v>6950</v>
      </c>
      <c r="L90" s="63">
        <f t="shared" si="1"/>
        <v>695000</v>
      </c>
    </row>
    <row r="91" spans="1:12" ht="30">
      <c r="A91" s="35">
        <v>85</v>
      </c>
      <c r="B91" s="36" t="s">
        <v>553</v>
      </c>
      <c r="C91" s="235" t="s">
        <v>775</v>
      </c>
      <c r="D91" s="119" t="s">
        <v>185</v>
      </c>
      <c r="E91" s="119" t="s">
        <v>66</v>
      </c>
      <c r="F91" s="236" t="s">
        <v>776</v>
      </c>
      <c r="G91" s="117" t="s">
        <v>515</v>
      </c>
      <c r="H91" s="116" t="s">
        <v>192</v>
      </c>
      <c r="I91" s="119" t="s">
        <v>542</v>
      </c>
      <c r="J91" s="119">
        <v>50</v>
      </c>
      <c r="K91" s="119">
        <v>14000</v>
      </c>
      <c r="L91" s="63">
        <f t="shared" si="1"/>
        <v>700000</v>
      </c>
    </row>
    <row r="92" spans="1:12" ht="45">
      <c r="A92" s="35">
        <v>86</v>
      </c>
      <c r="B92" s="36" t="s">
        <v>553</v>
      </c>
      <c r="C92" s="235" t="s">
        <v>531</v>
      </c>
      <c r="D92" s="119" t="s">
        <v>185</v>
      </c>
      <c r="E92" s="119" t="s">
        <v>69</v>
      </c>
      <c r="F92" s="236" t="s">
        <v>777</v>
      </c>
      <c r="G92" s="117" t="s">
        <v>516</v>
      </c>
      <c r="H92" s="116" t="s">
        <v>504</v>
      </c>
      <c r="I92" s="119" t="s">
        <v>540</v>
      </c>
      <c r="J92" s="119">
        <v>1</v>
      </c>
      <c r="K92" s="119">
        <v>2258250</v>
      </c>
      <c r="L92" s="63">
        <f t="shared" si="1"/>
        <v>2258250</v>
      </c>
    </row>
    <row r="93" spans="1:12" ht="45">
      <c r="A93" s="35">
        <v>87</v>
      </c>
      <c r="B93" s="36" t="s">
        <v>553</v>
      </c>
      <c r="C93" s="235" t="s">
        <v>200</v>
      </c>
      <c r="D93" s="119" t="s">
        <v>185</v>
      </c>
      <c r="E93" s="119" t="s">
        <v>69</v>
      </c>
      <c r="F93" s="236" t="s">
        <v>778</v>
      </c>
      <c r="G93" s="117" t="s">
        <v>201</v>
      </c>
      <c r="H93" s="116" t="s">
        <v>202</v>
      </c>
      <c r="I93" s="119" t="s">
        <v>540</v>
      </c>
      <c r="J93" s="119">
        <v>1</v>
      </c>
      <c r="K93" s="119">
        <v>13205000</v>
      </c>
      <c r="L93" s="63">
        <f t="shared" si="1"/>
        <v>13205000</v>
      </c>
    </row>
    <row r="94" spans="1:12" ht="45">
      <c r="A94" s="35">
        <v>88</v>
      </c>
      <c r="B94" s="36" t="s">
        <v>553</v>
      </c>
      <c r="C94" s="235" t="s">
        <v>200</v>
      </c>
      <c r="D94" s="119" t="s">
        <v>185</v>
      </c>
      <c r="E94" s="119" t="s">
        <v>69</v>
      </c>
      <c r="F94" s="236" t="s">
        <v>779</v>
      </c>
      <c r="G94" s="117" t="s">
        <v>201</v>
      </c>
      <c r="H94" s="116" t="s">
        <v>202</v>
      </c>
      <c r="I94" s="119" t="s">
        <v>540</v>
      </c>
      <c r="J94" s="119">
        <v>1</v>
      </c>
      <c r="K94" s="119">
        <v>6425000</v>
      </c>
      <c r="L94" s="63">
        <f t="shared" si="1"/>
        <v>6425000</v>
      </c>
    </row>
    <row r="95" spans="1:12" ht="45">
      <c r="A95" s="35">
        <v>89</v>
      </c>
      <c r="B95" s="36" t="s">
        <v>553</v>
      </c>
      <c r="C95" s="235" t="s">
        <v>780</v>
      </c>
      <c r="D95" s="119" t="s">
        <v>185</v>
      </c>
      <c r="E95" s="119" t="s">
        <v>69</v>
      </c>
      <c r="F95" s="236" t="s">
        <v>781</v>
      </c>
      <c r="G95" s="117" t="s">
        <v>519</v>
      </c>
      <c r="H95" s="116" t="s">
        <v>203</v>
      </c>
      <c r="I95" s="119" t="s">
        <v>540</v>
      </c>
      <c r="J95" s="119">
        <v>1</v>
      </c>
      <c r="K95" s="119">
        <v>17493537</v>
      </c>
      <c r="L95" s="63">
        <f t="shared" si="1"/>
        <v>17493537</v>
      </c>
    </row>
    <row r="96" spans="1:12" ht="45">
      <c r="A96" s="35">
        <v>90</v>
      </c>
      <c r="B96" s="36" t="s">
        <v>553</v>
      </c>
      <c r="C96" s="235" t="s">
        <v>782</v>
      </c>
      <c r="D96" s="119" t="s">
        <v>185</v>
      </c>
      <c r="E96" s="119" t="s">
        <v>66</v>
      </c>
      <c r="F96" s="236" t="s">
        <v>783</v>
      </c>
      <c r="G96" s="117" t="s">
        <v>784</v>
      </c>
      <c r="H96" s="116" t="s">
        <v>785</v>
      </c>
      <c r="I96" s="119" t="s">
        <v>542</v>
      </c>
      <c r="J96" s="119">
        <v>100</v>
      </c>
      <c r="K96" s="119">
        <v>5980</v>
      </c>
      <c r="L96" s="63">
        <f t="shared" si="1"/>
        <v>598000</v>
      </c>
    </row>
    <row r="97" spans="1:12" ht="45">
      <c r="A97" s="35">
        <v>91</v>
      </c>
      <c r="B97" s="36" t="s">
        <v>553</v>
      </c>
      <c r="C97" s="235" t="s">
        <v>786</v>
      </c>
      <c r="D97" s="119" t="s">
        <v>185</v>
      </c>
      <c r="E97" s="119" t="s">
        <v>69</v>
      </c>
      <c r="F97" s="236" t="s">
        <v>787</v>
      </c>
      <c r="G97" s="117" t="s">
        <v>670</v>
      </c>
      <c r="H97" s="116" t="s">
        <v>671</v>
      </c>
      <c r="I97" s="119" t="s">
        <v>540</v>
      </c>
      <c r="J97" s="119">
        <v>4</v>
      </c>
      <c r="K97" s="119">
        <v>117796742.795</v>
      </c>
      <c r="L97" s="63">
        <f t="shared" si="1"/>
        <v>471186971.18000001</v>
      </c>
    </row>
    <row r="98" spans="1:12" ht="45">
      <c r="A98" s="35">
        <v>92</v>
      </c>
      <c r="B98" s="36" t="s">
        <v>553</v>
      </c>
      <c r="C98" s="235" t="s">
        <v>737</v>
      </c>
      <c r="D98" s="119" t="s">
        <v>185</v>
      </c>
      <c r="E98" s="119" t="s">
        <v>66</v>
      </c>
      <c r="F98" s="236" t="s">
        <v>788</v>
      </c>
      <c r="G98" s="117" t="s">
        <v>789</v>
      </c>
      <c r="H98" s="116" t="s">
        <v>790</v>
      </c>
      <c r="I98" s="119" t="s">
        <v>542</v>
      </c>
      <c r="J98" s="119">
        <v>12</v>
      </c>
      <c r="K98" s="119">
        <v>1970000</v>
      </c>
      <c r="L98" s="63">
        <f t="shared" si="1"/>
        <v>23640000</v>
      </c>
    </row>
    <row r="99" spans="1:12" ht="45">
      <c r="A99" s="35">
        <v>93</v>
      </c>
      <c r="B99" s="36" t="s">
        <v>553</v>
      </c>
      <c r="C99" s="235" t="s">
        <v>530</v>
      </c>
      <c r="D99" s="119" t="s">
        <v>185</v>
      </c>
      <c r="E99" s="119" t="s">
        <v>69</v>
      </c>
      <c r="F99" s="236" t="s">
        <v>791</v>
      </c>
      <c r="G99" s="117" t="s">
        <v>519</v>
      </c>
      <c r="H99" s="116" t="s">
        <v>203</v>
      </c>
      <c r="I99" s="119" t="s">
        <v>540</v>
      </c>
      <c r="J99" s="119">
        <v>1</v>
      </c>
      <c r="K99" s="119">
        <v>7275373</v>
      </c>
      <c r="L99" s="63">
        <f t="shared" si="1"/>
        <v>7275373</v>
      </c>
    </row>
    <row r="100" spans="1:12" ht="30">
      <c r="A100" s="35">
        <v>94</v>
      </c>
      <c r="B100" s="36" t="s">
        <v>553</v>
      </c>
      <c r="C100" s="235" t="s">
        <v>792</v>
      </c>
      <c r="D100" s="119" t="s">
        <v>185</v>
      </c>
      <c r="E100" s="119" t="s">
        <v>66</v>
      </c>
      <c r="F100" s="236" t="s">
        <v>793</v>
      </c>
      <c r="G100" s="117" t="s">
        <v>525</v>
      </c>
      <c r="H100" s="116" t="s">
        <v>510</v>
      </c>
      <c r="I100" s="119" t="s">
        <v>542</v>
      </c>
      <c r="J100" s="119">
        <v>5</v>
      </c>
      <c r="K100" s="119">
        <v>39400</v>
      </c>
      <c r="L100" s="63">
        <f t="shared" si="1"/>
        <v>197000</v>
      </c>
    </row>
    <row r="101" spans="1:12" ht="30">
      <c r="A101" s="35">
        <v>95</v>
      </c>
      <c r="B101" s="36" t="s">
        <v>553</v>
      </c>
      <c r="C101" s="235" t="s">
        <v>794</v>
      </c>
      <c r="D101" s="119" t="s">
        <v>185</v>
      </c>
      <c r="E101" s="119" t="s">
        <v>66</v>
      </c>
      <c r="F101" s="236" t="s">
        <v>795</v>
      </c>
      <c r="G101" s="117" t="s">
        <v>796</v>
      </c>
      <c r="H101" s="116" t="s">
        <v>797</v>
      </c>
      <c r="I101" s="35" t="s">
        <v>542</v>
      </c>
      <c r="J101" s="35">
        <v>1</v>
      </c>
      <c r="K101" s="35">
        <v>650000</v>
      </c>
      <c r="L101" s="63">
        <f t="shared" si="1"/>
        <v>650000</v>
      </c>
    </row>
    <row r="102" spans="1:12" ht="45">
      <c r="A102" s="35">
        <v>96</v>
      </c>
      <c r="B102" s="36" t="s">
        <v>553</v>
      </c>
      <c r="C102" s="235" t="s">
        <v>206</v>
      </c>
      <c r="D102" s="119" t="s">
        <v>185</v>
      </c>
      <c r="E102" s="119" t="s">
        <v>69</v>
      </c>
      <c r="F102" s="236" t="s">
        <v>798</v>
      </c>
      <c r="G102" s="117" t="s">
        <v>799</v>
      </c>
      <c r="H102" s="116" t="s">
        <v>800</v>
      </c>
      <c r="I102" s="119" t="s">
        <v>540</v>
      </c>
      <c r="J102" s="119">
        <v>1</v>
      </c>
      <c r="K102" s="119">
        <v>4600000</v>
      </c>
      <c r="L102" s="63">
        <f t="shared" si="1"/>
        <v>4600000</v>
      </c>
    </row>
    <row r="103" spans="1:12" ht="45">
      <c r="A103" s="35">
        <v>97</v>
      </c>
      <c r="B103" s="36" t="s">
        <v>553</v>
      </c>
      <c r="C103" s="235" t="s">
        <v>188</v>
      </c>
      <c r="D103" s="119" t="s">
        <v>185</v>
      </c>
      <c r="E103" s="119" t="s">
        <v>69</v>
      </c>
      <c r="F103" s="236" t="s">
        <v>801</v>
      </c>
      <c r="G103" s="117" t="s">
        <v>527</v>
      </c>
      <c r="H103" s="116" t="s">
        <v>512</v>
      </c>
      <c r="I103" s="119" t="s">
        <v>540</v>
      </c>
      <c r="J103" s="119">
        <v>1</v>
      </c>
      <c r="K103" s="119">
        <v>3400000</v>
      </c>
      <c r="L103" s="63">
        <f t="shared" si="1"/>
        <v>3400000</v>
      </c>
    </row>
    <row r="104" spans="1:12" ht="30">
      <c r="A104" s="35">
        <v>98</v>
      </c>
      <c r="B104" s="36" t="s">
        <v>553</v>
      </c>
      <c r="C104" s="235" t="s">
        <v>575</v>
      </c>
      <c r="D104" s="119" t="s">
        <v>185</v>
      </c>
      <c r="E104" s="119" t="s">
        <v>66</v>
      </c>
      <c r="F104" s="236" t="s">
        <v>576</v>
      </c>
      <c r="G104" s="117" t="s">
        <v>577</v>
      </c>
      <c r="H104" s="116" t="s">
        <v>578</v>
      </c>
      <c r="I104" s="119" t="s">
        <v>542</v>
      </c>
      <c r="J104" s="119">
        <v>3</v>
      </c>
      <c r="K104" s="119">
        <v>12800000</v>
      </c>
      <c r="L104" s="63">
        <f t="shared" si="1"/>
        <v>38400000</v>
      </c>
    </row>
    <row r="105" spans="1:12" ht="45">
      <c r="A105" s="35">
        <v>99</v>
      </c>
      <c r="B105" s="36" t="s">
        <v>553</v>
      </c>
      <c r="C105" s="235" t="s">
        <v>188</v>
      </c>
      <c r="D105" s="119" t="s">
        <v>185</v>
      </c>
      <c r="E105" s="119" t="s">
        <v>69</v>
      </c>
      <c r="F105" s="236" t="s">
        <v>802</v>
      </c>
      <c r="G105" s="117" t="s">
        <v>611</v>
      </c>
      <c r="H105" s="116" t="s">
        <v>612</v>
      </c>
      <c r="I105" s="119" t="s">
        <v>540</v>
      </c>
      <c r="J105" s="119">
        <v>1</v>
      </c>
      <c r="K105" s="119">
        <v>2900000</v>
      </c>
      <c r="L105" s="63">
        <f t="shared" si="1"/>
        <v>2900000</v>
      </c>
    </row>
    <row r="106" spans="1:12" ht="45">
      <c r="A106" s="35">
        <v>100</v>
      </c>
      <c r="B106" s="36" t="s">
        <v>553</v>
      </c>
      <c r="C106" s="235" t="s">
        <v>188</v>
      </c>
      <c r="D106" s="119" t="s">
        <v>185</v>
      </c>
      <c r="E106" s="119" t="s">
        <v>69</v>
      </c>
      <c r="F106" s="236" t="s">
        <v>803</v>
      </c>
      <c r="G106" s="117" t="s">
        <v>197</v>
      </c>
      <c r="H106" s="116" t="s">
        <v>198</v>
      </c>
      <c r="I106" s="119" t="s">
        <v>540</v>
      </c>
      <c r="J106" s="119">
        <v>1</v>
      </c>
      <c r="K106" s="119">
        <v>9600000</v>
      </c>
      <c r="L106" s="63">
        <f t="shared" si="1"/>
        <v>9600000</v>
      </c>
    </row>
    <row r="107" spans="1:12" ht="45">
      <c r="A107" s="35">
        <v>101</v>
      </c>
      <c r="B107" s="36" t="s">
        <v>553</v>
      </c>
      <c r="C107" s="235" t="s">
        <v>188</v>
      </c>
      <c r="D107" s="119" t="s">
        <v>185</v>
      </c>
      <c r="E107" s="119" t="s">
        <v>69</v>
      </c>
      <c r="F107" s="236" t="s">
        <v>804</v>
      </c>
      <c r="G107" s="117" t="s">
        <v>197</v>
      </c>
      <c r="H107" s="116" t="s">
        <v>198</v>
      </c>
      <c r="I107" s="119" t="s">
        <v>540</v>
      </c>
      <c r="J107" s="119">
        <v>4</v>
      </c>
      <c r="K107" s="119">
        <v>9600000</v>
      </c>
      <c r="L107" s="63">
        <f t="shared" si="1"/>
        <v>38400000</v>
      </c>
    </row>
    <row r="108" spans="1:12" ht="60">
      <c r="A108" s="35">
        <v>102</v>
      </c>
      <c r="B108" s="36" t="s">
        <v>553</v>
      </c>
      <c r="C108" s="235" t="s">
        <v>805</v>
      </c>
      <c r="D108" s="119" t="s">
        <v>185</v>
      </c>
      <c r="E108" s="119" t="s">
        <v>66</v>
      </c>
      <c r="F108" s="236" t="s">
        <v>806</v>
      </c>
      <c r="G108" s="117" t="s">
        <v>807</v>
      </c>
      <c r="H108" s="116" t="s">
        <v>808</v>
      </c>
      <c r="I108" s="119" t="s">
        <v>540</v>
      </c>
      <c r="J108" s="119">
        <v>1</v>
      </c>
      <c r="K108" s="119">
        <v>12800000</v>
      </c>
      <c r="L108" s="63">
        <f t="shared" si="1"/>
        <v>12800000</v>
      </c>
    </row>
    <row r="109" spans="1:12" ht="30">
      <c r="A109" s="35">
        <v>103</v>
      </c>
      <c r="B109" s="36" t="s">
        <v>553</v>
      </c>
      <c r="C109" s="235" t="s">
        <v>809</v>
      </c>
      <c r="D109" s="119" t="s">
        <v>185</v>
      </c>
      <c r="E109" s="119" t="s">
        <v>66</v>
      </c>
      <c r="F109" s="236" t="s">
        <v>810</v>
      </c>
      <c r="G109" s="117" t="s">
        <v>811</v>
      </c>
      <c r="H109" s="116" t="s">
        <v>812</v>
      </c>
      <c r="I109" s="119" t="s">
        <v>542</v>
      </c>
      <c r="J109" s="119">
        <v>40</v>
      </c>
      <c r="K109" s="119">
        <v>36000</v>
      </c>
      <c r="L109" s="63">
        <f t="shared" si="1"/>
        <v>1440000</v>
      </c>
    </row>
    <row r="110" spans="1:12" ht="45">
      <c r="A110" s="35">
        <v>104</v>
      </c>
      <c r="B110" s="36" t="s">
        <v>553</v>
      </c>
      <c r="C110" s="235" t="s">
        <v>579</v>
      </c>
      <c r="D110" s="119" t="s">
        <v>185</v>
      </c>
      <c r="E110" s="119" t="s">
        <v>66</v>
      </c>
      <c r="F110" s="236" t="s">
        <v>580</v>
      </c>
      <c r="G110" s="117" t="s">
        <v>570</v>
      </c>
      <c r="H110" s="116" t="s">
        <v>571</v>
      </c>
      <c r="I110" s="119" t="s">
        <v>542</v>
      </c>
      <c r="J110" s="119">
        <v>1</v>
      </c>
      <c r="K110" s="119">
        <v>10000000</v>
      </c>
      <c r="L110" s="63">
        <f t="shared" si="1"/>
        <v>10000000</v>
      </c>
    </row>
    <row r="111" spans="1:12" ht="30">
      <c r="A111" s="35">
        <v>105</v>
      </c>
      <c r="B111" s="36" t="s">
        <v>553</v>
      </c>
      <c r="C111" s="235" t="s">
        <v>813</v>
      </c>
      <c r="D111" s="119" t="s">
        <v>185</v>
      </c>
      <c r="E111" s="119" t="s">
        <v>66</v>
      </c>
      <c r="F111" s="236" t="s">
        <v>814</v>
      </c>
      <c r="G111" s="117" t="s">
        <v>815</v>
      </c>
      <c r="H111" s="116" t="s">
        <v>816</v>
      </c>
      <c r="I111" s="119" t="s">
        <v>542</v>
      </c>
      <c r="J111" s="119">
        <v>50</v>
      </c>
      <c r="K111" s="119">
        <v>3210</v>
      </c>
      <c r="L111" s="63">
        <f t="shared" si="1"/>
        <v>160500</v>
      </c>
    </row>
    <row r="112" spans="1:12" ht="30">
      <c r="A112" s="35">
        <v>106</v>
      </c>
      <c r="B112" s="36" t="s">
        <v>553</v>
      </c>
      <c r="C112" s="235" t="s">
        <v>189</v>
      </c>
      <c r="D112" s="119" t="s">
        <v>185</v>
      </c>
      <c r="E112" s="119" t="s">
        <v>66</v>
      </c>
      <c r="F112" s="236" t="s">
        <v>817</v>
      </c>
      <c r="G112" s="117" t="s">
        <v>522</v>
      </c>
      <c r="H112" s="116" t="s">
        <v>190</v>
      </c>
      <c r="I112" s="119" t="s">
        <v>540</v>
      </c>
      <c r="J112" s="119">
        <v>14</v>
      </c>
      <c r="K112" s="119">
        <v>600000</v>
      </c>
      <c r="L112" s="63">
        <f t="shared" si="1"/>
        <v>8400000</v>
      </c>
    </row>
    <row r="113" spans="1:12" ht="30">
      <c r="A113" s="35">
        <v>107</v>
      </c>
      <c r="B113" s="36" t="s">
        <v>553</v>
      </c>
      <c r="C113" s="235" t="s">
        <v>818</v>
      </c>
      <c r="D113" s="119" t="s">
        <v>185</v>
      </c>
      <c r="E113" s="119" t="s">
        <v>66</v>
      </c>
      <c r="F113" s="236" t="s">
        <v>819</v>
      </c>
      <c r="G113" s="117" t="s">
        <v>741</v>
      </c>
      <c r="H113" s="116" t="s">
        <v>742</v>
      </c>
      <c r="I113" s="119" t="s">
        <v>733</v>
      </c>
      <c r="J113" s="119">
        <v>140</v>
      </c>
      <c r="K113" s="119">
        <v>15000</v>
      </c>
      <c r="L113" s="63">
        <f t="shared" si="1"/>
        <v>2100000</v>
      </c>
    </row>
    <row r="114" spans="1:12" ht="30">
      <c r="A114" s="35">
        <v>108</v>
      </c>
      <c r="B114" s="36" t="s">
        <v>553</v>
      </c>
      <c r="C114" s="235" t="s">
        <v>820</v>
      </c>
      <c r="D114" s="119" t="s">
        <v>185</v>
      </c>
      <c r="E114" s="119" t="s">
        <v>66</v>
      </c>
      <c r="F114" s="236" t="s">
        <v>821</v>
      </c>
      <c r="G114" s="117" t="s">
        <v>822</v>
      </c>
      <c r="H114" s="116" t="s">
        <v>823</v>
      </c>
      <c r="I114" s="119" t="s">
        <v>542</v>
      </c>
      <c r="J114" s="119">
        <v>2</v>
      </c>
      <c r="K114" s="119">
        <v>79900</v>
      </c>
      <c r="L114" s="63">
        <f t="shared" si="1"/>
        <v>159800</v>
      </c>
    </row>
    <row r="115" spans="1:12" ht="30">
      <c r="A115" s="35">
        <v>109</v>
      </c>
      <c r="B115" s="36" t="s">
        <v>553</v>
      </c>
      <c r="C115" s="235" t="s">
        <v>824</v>
      </c>
      <c r="D115" s="119" t="s">
        <v>185</v>
      </c>
      <c r="E115" s="119" t="s">
        <v>66</v>
      </c>
      <c r="F115" s="236" t="s">
        <v>825</v>
      </c>
      <c r="G115" s="117" t="s">
        <v>727</v>
      </c>
      <c r="H115" s="116" t="s">
        <v>728</v>
      </c>
      <c r="I115" s="119" t="s">
        <v>544</v>
      </c>
      <c r="J115" s="119">
        <v>2</v>
      </c>
      <c r="K115" s="119">
        <v>56000</v>
      </c>
      <c r="L115" s="63">
        <f t="shared" si="1"/>
        <v>112000</v>
      </c>
    </row>
    <row r="116" spans="1:12" ht="30">
      <c r="A116" s="35">
        <v>110</v>
      </c>
      <c r="B116" s="36" t="s">
        <v>553</v>
      </c>
      <c r="C116" s="235" t="s">
        <v>826</v>
      </c>
      <c r="D116" s="119" t="s">
        <v>185</v>
      </c>
      <c r="E116" s="119" t="s">
        <v>66</v>
      </c>
      <c r="F116" s="236" t="s">
        <v>827</v>
      </c>
      <c r="G116" s="117" t="s">
        <v>815</v>
      </c>
      <c r="H116" s="116" t="s">
        <v>816</v>
      </c>
      <c r="I116" s="119" t="s">
        <v>774</v>
      </c>
      <c r="J116" s="119">
        <v>60</v>
      </c>
      <c r="K116" s="119">
        <v>7500</v>
      </c>
      <c r="L116" s="63">
        <f t="shared" si="1"/>
        <v>450000</v>
      </c>
    </row>
    <row r="117" spans="1:12" ht="45">
      <c r="A117" s="35">
        <v>111</v>
      </c>
      <c r="B117" s="36" t="s">
        <v>553</v>
      </c>
      <c r="C117" s="235" t="s">
        <v>530</v>
      </c>
      <c r="D117" s="119" t="s">
        <v>185</v>
      </c>
      <c r="E117" s="119" t="s">
        <v>69</v>
      </c>
      <c r="F117" s="236" t="s">
        <v>828</v>
      </c>
      <c r="G117" s="117" t="s">
        <v>519</v>
      </c>
      <c r="H117" s="116" t="s">
        <v>203</v>
      </c>
      <c r="I117" s="119" t="s">
        <v>540</v>
      </c>
      <c r="J117" s="119">
        <v>9</v>
      </c>
      <c r="K117" s="119">
        <v>5517629.3333000001</v>
      </c>
      <c r="L117" s="63">
        <f t="shared" si="1"/>
        <v>49658663.999700002</v>
      </c>
    </row>
    <row r="118" spans="1:12" ht="45">
      <c r="A118" s="35">
        <v>112</v>
      </c>
      <c r="B118" s="36" t="s">
        <v>553</v>
      </c>
      <c r="C118" s="235" t="s">
        <v>829</v>
      </c>
      <c r="D118" s="119" t="s">
        <v>185</v>
      </c>
      <c r="E118" s="119" t="s">
        <v>69</v>
      </c>
      <c r="F118" s="118" t="s">
        <v>830</v>
      </c>
      <c r="G118" s="117" t="s">
        <v>519</v>
      </c>
      <c r="H118" s="116" t="s">
        <v>203</v>
      </c>
      <c r="I118" s="119" t="s">
        <v>540</v>
      </c>
      <c r="J118" s="119">
        <v>18</v>
      </c>
      <c r="K118" s="119">
        <v>7500000</v>
      </c>
      <c r="L118" s="63">
        <f t="shared" si="1"/>
        <v>135000000</v>
      </c>
    </row>
    <row r="119" spans="1:12" ht="30">
      <c r="A119" s="35">
        <v>113</v>
      </c>
      <c r="B119" s="36" t="s">
        <v>553</v>
      </c>
      <c r="C119" s="235" t="s">
        <v>831</v>
      </c>
      <c r="D119" s="119" t="s">
        <v>185</v>
      </c>
      <c r="E119" s="119" t="s">
        <v>66</v>
      </c>
      <c r="F119" s="236" t="s">
        <v>832</v>
      </c>
      <c r="G119" s="117" t="s">
        <v>815</v>
      </c>
      <c r="H119" s="116" t="s">
        <v>816</v>
      </c>
      <c r="I119" s="119" t="s">
        <v>542</v>
      </c>
      <c r="J119" s="119">
        <v>30</v>
      </c>
      <c r="K119" s="63">
        <v>23800.01</v>
      </c>
      <c r="L119" s="63">
        <f t="shared" si="1"/>
        <v>714000.29999999993</v>
      </c>
    </row>
    <row r="120" spans="1:12" ht="30">
      <c r="A120" s="35">
        <v>114</v>
      </c>
      <c r="B120" s="36" t="s">
        <v>553</v>
      </c>
      <c r="C120" s="235" t="s">
        <v>833</v>
      </c>
      <c r="D120" s="119" t="s">
        <v>185</v>
      </c>
      <c r="E120" s="119" t="s">
        <v>66</v>
      </c>
      <c r="F120" s="236" t="s">
        <v>834</v>
      </c>
      <c r="G120" s="117" t="s">
        <v>815</v>
      </c>
      <c r="H120" s="116" t="s">
        <v>816</v>
      </c>
      <c r="I120" s="119" t="s">
        <v>542</v>
      </c>
      <c r="J120" s="119">
        <v>50</v>
      </c>
      <c r="K120" s="119">
        <v>1200</v>
      </c>
      <c r="L120" s="63">
        <f t="shared" si="1"/>
        <v>60000</v>
      </c>
    </row>
  </sheetData>
  <autoFilter ref="A6:Q120"/>
  <mergeCells count="14">
    <mergeCell ref="I5:I6"/>
    <mergeCell ref="J5:J6"/>
    <mergeCell ref="K5:K6"/>
    <mergeCell ref="L5:L6"/>
    <mergeCell ref="I1:L1"/>
    <mergeCell ref="K2:L2"/>
    <mergeCell ref="A3:L3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F2" sqref="F2:O4"/>
    </sheetView>
  </sheetViews>
  <sheetFormatPr defaultColWidth="9.140625" defaultRowHeight="18.75"/>
  <cols>
    <col min="1" max="1" width="8.140625" style="1" customWidth="1"/>
    <col min="2" max="2" width="14.28515625" style="2" customWidth="1"/>
    <col min="3" max="3" width="48.85546875" style="1" customWidth="1"/>
    <col min="4" max="4" width="24.85546875" style="2" customWidth="1"/>
    <col min="5" max="5" width="22.140625" style="2" customWidth="1"/>
    <col min="6" max="7" width="18.5703125" style="2" customWidth="1"/>
    <col min="8" max="8" width="21.7109375" style="2" customWidth="1"/>
    <col min="9" max="9" width="16.7109375" style="1" customWidth="1"/>
    <col min="10" max="12" width="15.7109375" style="1" customWidth="1"/>
    <col min="13" max="16" width="18.7109375" style="1" customWidth="1"/>
    <col min="17" max="22" width="15.7109375" style="1" customWidth="1"/>
    <col min="23" max="16384" width="9.140625" style="1"/>
  </cols>
  <sheetData>
    <row r="1" spans="1:13" ht="78.75" customHeight="1">
      <c r="F1" s="130" t="s">
        <v>39</v>
      </c>
      <c r="G1" s="130"/>
      <c r="H1" s="130"/>
    </row>
    <row r="2" spans="1:13">
      <c r="H2" s="21"/>
    </row>
    <row r="3" spans="1:13" ht="74.25" customHeight="1">
      <c r="A3" s="132" t="s">
        <v>555</v>
      </c>
      <c r="B3" s="132"/>
      <c r="C3" s="132"/>
      <c r="D3" s="132"/>
      <c r="E3" s="132"/>
      <c r="F3" s="132"/>
      <c r="G3" s="132"/>
      <c r="H3" s="132"/>
      <c r="I3" s="4"/>
      <c r="J3" s="4"/>
      <c r="K3" s="4"/>
      <c r="L3" s="4"/>
    </row>
    <row r="4" spans="1:13">
      <c r="H4" s="5"/>
    </row>
    <row r="5" spans="1:13" ht="39" customHeight="1">
      <c r="A5" s="139" t="s">
        <v>3</v>
      </c>
      <c r="B5" s="139" t="s">
        <v>16</v>
      </c>
      <c r="C5" s="139" t="s">
        <v>40</v>
      </c>
      <c r="D5" s="139" t="s">
        <v>31</v>
      </c>
      <c r="E5" s="139" t="s">
        <v>32</v>
      </c>
      <c r="F5" s="137" t="s">
        <v>8</v>
      </c>
      <c r="G5" s="137"/>
      <c r="H5" s="139" t="s">
        <v>41</v>
      </c>
      <c r="M5" s="15"/>
    </row>
    <row r="6" spans="1:13" ht="53.25" customHeight="1">
      <c r="A6" s="140"/>
      <c r="B6" s="140"/>
      <c r="C6" s="140"/>
      <c r="D6" s="140"/>
      <c r="E6" s="140"/>
      <c r="F6" s="6" t="s">
        <v>12</v>
      </c>
      <c r="G6" s="6" t="s">
        <v>13</v>
      </c>
      <c r="H6" s="140"/>
    </row>
    <row r="7" spans="1:13">
      <c r="A7" s="19">
        <v>1</v>
      </c>
      <c r="B7" s="19"/>
      <c r="C7" s="20"/>
      <c r="D7" s="19"/>
      <c r="E7" s="19"/>
      <c r="F7" s="19"/>
      <c r="G7" s="19"/>
      <c r="H7" s="19"/>
    </row>
    <row r="9" spans="1:13" ht="66" customHeight="1">
      <c r="B9" s="129" t="s">
        <v>14</v>
      </c>
      <c r="C9" s="129"/>
      <c r="D9" s="129"/>
      <c r="E9" s="129"/>
      <c r="F9" s="129"/>
      <c r="G9" s="129"/>
      <c r="H9" s="129"/>
    </row>
    <row r="11" spans="1:13" ht="51" customHeight="1">
      <c r="B11" s="138" t="s">
        <v>184</v>
      </c>
      <c r="C11" s="138"/>
      <c r="D11" s="138"/>
      <c r="E11" s="138"/>
      <c r="F11" s="138"/>
      <c r="G11" s="138"/>
      <c r="H11" s="138"/>
    </row>
  </sheetData>
  <mergeCells count="11">
    <mergeCell ref="B9:H9"/>
    <mergeCell ref="B11:H11"/>
    <mergeCell ref="F1:H1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F2" sqref="F2:O4"/>
    </sheetView>
  </sheetViews>
  <sheetFormatPr defaultColWidth="9.140625" defaultRowHeight="15"/>
  <cols>
    <col min="1" max="1" width="9.140625" style="22"/>
    <col min="2" max="2" width="35" style="23" customWidth="1"/>
    <col min="3" max="3" width="12.85546875" style="23" customWidth="1"/>
    <col min="4" max="5" width="12.85546875" style="24" customWidth="1"/>
    <col min="6" max="6" width="17.28515625" style="25" customWidth="1"/>
    <col min="7" max="7" width="17.140625" style="25" customWidth="1"/>
    <col min="8" max="10" width="15" style="25" customWidth="1"/>
    <col min="11" max="11" width="16.140625" style="25" customWidth="1"/>
    <col min="12" max="16384" width="9.140625" style="25"/>
  </cols>
  <sheetData>
    <row r="1" spans="1:11" ht="73.5" customHeight="1">
      <c r="H1" s="143" t="s">
        <v>42</v>
      </c>
      <c r="I1" s="144"/>
      <c r="J1" s="144"/>
      <c r="K1" s="144"/>
    </row>
    <row r="2" spans="1:11" ht="70.150000000000006" customHeight="1">
      <c r="A2" s="145" t="s">
        <v>556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>
      <c r="K3" s="26"/>
    </row>
    <row r="4" spans="1:11" s="18" customFormat="1" ht="33" customHeight="1">
      <c r="A4" s="141" t="s">
        <v>3</v>
      </c>
      <c r="B4" s="141" t="s">
        <v>43</v>
      </c>
      <c r="C4" s="141" t="s">
        <v>44</v>
      </c>
      <c r="D4" s="141" t="s">
        <v>45</v>
      </c>
      <c r="E4" s="141" t="s">
        <v>46</v>
      </c>
      <c r="F4" s="146" t="s">
        <v>47</v>
      </c>
      <c r="G4" s="147"/>
      <c r="H4" s="141" t="s">
        <v>48</v>
      </c>
      <c r="I4" s="141" t="s">
        <v>49</v>
      </c>
      <c r="J4" s="141" t="s">
        <v>50</v>
      </c>
      <c r="K4" s="141" t="s">
        <v>51</v>
      </c>
    </row>
    <row r="5" spans="1:11" s="18" customFormat="1" ht="105.75" customHeight="1">
      <c r="A5" s="142"/>
      <c r="B5" s="142"/>
      <c r="C5" s="142"/>
      <c r="D5" s="142"/>
      <c r="E5" s="142"/>
      <c r="F5" s="27" t="s">
        <v>52</v>
      </c>
      <c r="G5" s="27" t="s">
        <v>53</v>
      </c>
      <c r="H5" s="142"/>
      <c r="I5" s="142"/>
      <c r="J5" s="142"/>
      <c r="K5" s="142"/>
    </row>
    <row r="6" spans="1:11" ht="19.5" customHeight="1">
      <c r="A6" s="28" t="s">
        <v>54</v>
      </c>
      <c r="B6" s="29" t="s">
        <v>55</v>
      </c>
      <c r="C6" s="30"/>
      <c r="D6" s="31"/>
      <c r="E6" s="31"/>
      <c r="F6" s="32"/>
      <c r="G6" s="32"/>
      <c r="H6" s="32"/>
      <c r="I6" s="32"/>
      <c r="J6" s="32"/>
      <c r="K6" s="32"/>
    </row>
    <row r="7" spans="1:11" ht="19.5" customHeight="1">
      <c r="A7" s="28"/>
      <c r="B7" s="29"/>
      <c r="C7" s="30"/>
      <c r="D7" s="31"/>
      <c r="E7" s="31"/>
      <c r="F7" s="32"/>
      <c r="G7" s="32"/>
      <c r="H7" s="32"/>
      <c r="I7" s="32"/>
      <c r="J7" s="32"/>
      <c r="K7" s="32"/>
    </row>
    <row r="8" spans="1:11" ht="19.5" customHeight="1">
      <c r="A8" s="28"/>
      <c r="B8" s="29"/>
      <c r="C8" s="30"/>
      <c r="D8" s="31"/>
      <c r="E8" s="31"/>
      <c r="F8" s="32"/>
      <c r="G8" s="32"/>
      <c r="H8" s="32"/>
      <c r="I8" s="32"/>
      <c r="J8" s="32"/>
      <c r="K8" s="32"/>
    </row>
    <row r="9" spans="1:11" ht="19.5" customHeight="1">
      <c r="A9" s="28" t="s">
        <v>56</v>
      </c>
      <c r="B9" s="29" t="s">
        <v>57</v>
      </c>
      <c r="C9" s="30"/>
      <c r="D9" s="31"/>
      <c r="E9" s="31"/>
      <c r="F9" s="32"/>
      <c r="G9" s="32"/>
      <c r="H9" s="32"/>
      <c r="I9" s="32"/>
      <c r="J9" s="32"/>
      <c r="K9" s="32"/>
    </row>
    <row r="10" spans="1:11" ht="19.5" customHeight="1">
      <c r="A10" s="28"/>
      <c r="B10" s="29"/>
      <c r="C10" s="30"/>
      <c r="D10" s="31"/>
      <c r="E10" s="31"/>
      <c r="F10" s="32"/>
      <c r="G10" s="32"/>
      <c r="H10" s="32"/>
      <c r="I10" s="32"/>
      <c r="J10" s="32"/>
      <c r="K10" s="32"/>
    </row>
    <row r="11" spans="1:11" ht="19.5" customHeight="1">
      <c r="A11" s="28"/>
      <c r="B11" s="29"/>
      <c r="C11" s="30"/>
      <c r="D11" s="31"/>
      <c r="E11" s="31"/>
      <c r="F11" s="32"/>
      <c r="G11" s="32"/>
      <c r="H11" s="32"/>
      <c r="I11" s="32"/>
      <c r="J11" s="32"/>
      <c r="K11" s="32"/>
    </row>
    <row r="12" spans="1:11" ht="19.5" customHeight="1">
      <c r="A12" s="28" t="s">
        <v>58</v>
      </c>
      <c r="B12" s="29" t="s">
        <v>59</v>
      </c>
      <c r="C12" s="30"/>
      <c r="D12" s="31"/>
      <c r="E12" s="31"/>
      <c r="F12" s="32"/>
      <c r="G12" s="32"/>
      <c r="H12" s="32"/>
      <c r="I12" s="32"/>
      <c r="J12" s="32"/>
      <c r="K12" s="32"/>
    </row>
    <row r="13" spans="1:11" ht="19.5" customHeight="1">
      <c r="A13" s="28"/>
      <c r="B13" s="29"/>
      <c r="C13" s="30"/>
      <c r="D13" s="31"/>
      <c r="E13" s="31"/>
      <c r="F13" s="32"/>
      <c r="G13" s="32"/>
      <c r="H13" s="32"/>
      <c r="I13" s="32"/>
      <c r="J13" s="32"/>
      <c r="K13" s="32"/>
    </row>
    <row r="14" spans="1:11" ht="19.5" customHeight="1">
      <c r="A14" s="28"/>
      <c r="B14" s="29"/>
      <c r="C14" s="30"/>
      <c r="D14" s="31"/>
      <c r="E14" s="31"/>
      <c r="F14" s="32"/>
      <c r="G14" s="32"/>
      <c r="H14" s="32"/>
      <c r="I14" s="32"/>
      <c r="J14" s="32"/>
      <c r="K14" s="32"/>
    </row>
    <row r="15" spans="1:11" ht="30" customHeight="1">
      <c r="A15" s="28" t="s">
        <v>60</v>
      </c>
      <c r="B15" s="29" t="s">
        <v>61</v>
      </c>
      <c r="C15" s="30"/>
      <c r="D15" s="31"/>
      <c r="E15" s="31"/>
      <c r="F15" s="32"/>
      <c r="G15" s="32"/>
      <c r="H15" s="32"/>
      <c r="I15" s="32"/>
      <c r="J15" s="32"/>
      <c r="K15" s="32"/>
    </row>
    <row r="16" spans="1:11" ht="19.5" customHeight="1">
      <c r="A16" s="28"/>
      <c r="B16" s="29"/>
      <c r="C16" s="30"/>
      <c r="D16" s="31"/>
      <c r="E16" s="31"/>
      <c r="F16" s="32"/>
      <c r="G16" s="32"/>
      <c r="H16" s="32"/>
      <c r="I16" s="32"/>
      <c r="J16" s="32"/>
      <c r="K16" s="32"/>
    </row>
    <row r="17" spans="1:11" ht="19.5" customHeight="1">
      <c r="A17" s="28"/>
      <c r="B17" s="29"/>
      <c r="C17" s="30"/>
      <c r="D17" s="31"/>
      <c r="E17" s="31"/>
      <c r="F17" s="32"/>
      <c r="G17" s="32"/>
      <c r="H17" s="32"/>
      <c r="I17" s="32"/>
      <c r="J17" s="32"/>
      <c r="K17" s="32"/>
    </row>
    <row r="18" spans="1:11" ht="19.5" customHeight="1">
      <c r="A18" s="28" t="s">
        <v>62</v>
      </c>
      <c r="B18" s="29" t="s">
        <v>63</v>
      </c>
      <c r="C18" s="30"/>
      <c r="D18" s="31"/>
      <c r="E18" s="31"/>
      <c r="F18" s="32"/>
      <c r="G18" s="32"/>
      <c r="H18" s="32"/>
      <c r="I18" s="32"/>
      <c r="J18" s="32"/>
      <c r="K18" s="32"/>
    </row>
    <row r="19" spans="1:11" ht="19.5" customHeight="1">
      <c r="A19" s="28"/>
      <c r="B19" s="29"/>
      <c r="C19" s="30"/>
      <c r="D19" s="31"/>
      <c r="E19" s="31"/>
      <c r="F19" s="32"/>
      <c r="G19" s="32"/>
      <c r="H19" s="32"/>
      <c r="I19" s="32"/>
      <c r="J19" s="32"/>
      <c r="K19" s="32"/>
    </row>
    <row r="20" spans="1:11" ht="19.5" customHeight="1">
      <c r="A20" s="28"/>
      <c r="B20" s="29"/>
      <c r="C20" s="30"/>
      <c r="D20" s="31"/>
      <c r="E20" s="31"/>
      <c r="F20" s="32"/>
      <c r="G20" s="32"/>
      <c r="H20" s="32"/>
      <c r="I20" s="32"/>
      <c r="J20" s="32"/>
      <c r="K20" s="32"/>
    </row>
    <row r="21" spans="1:11" ht="19.5" customHeight="1">
      <c r="A21" s="28" t="s">
        <v>64</v>
      </c>
      <c r="B21" s="29" t="s">
        <v>65</v>
      </c>
      <c r="C21" s="30"/>
      <c r="D21" s="31"/>
      <c r="E21" s="31"/>
      <c r="F21" s="32"/>
      <c r="G21" s="32"/>
      <c r="H21" s="32"/>
      <c r="I21" s="32"/>
      <c r="J21" s="32"/>
      <c r="K21" s="32"/>
    </row>
    <row r="22" spans="1:11" ht="19.5" customHeight="1">
      <c r="A22" s="33"/>
      <c r="B22" s="29"/>
      <c r="C22" s="30"/>
      <c r="D22" s="31"/>
      <c r="E22" s="31"/>
      <c r="F22" s="32"/>
      <c r="G22" s="32"/>
      <c r="H22" s="32"/>
      <c r="I22" s="32"/>
      <c r="J22" s="32"/>
      <c r="K22" s="32"/>
    </row>
    <row r="23" spans="1:11" ht="19.5" customHeight="1">
      <c r="A23" s="33"/>
      <c r="B23" s="30"/>
      <c r="C23" s="30"/>
      <c r="D23" s="34"/>
      <c r="E23" s="34"/>
      <c r="F23" s="32"/>
      <c r="G23" s="32"/>
      <c r="H23" s="32"/>
      <c r="I23" s="32"/>
      <c r="J23" s="32"/>
      <c r="K23" s="32"/>
    </row>
    <row r="26" spans="1:11">
      <c r="B26" s="38" t="s">
        <v>71</v>
      </c>
      <c r="C26" s="38"/>
      <c r="D26" s="39"/>
      <c r="E26" s="39"/>
      <c r="F26" s="40"/>
      <c r="G26" s="40"/>
    </row>
    <row r="27" spans="1:11">
      <c r="B27" s="38" t="s">
        <v>72</v>
      </c>
      <c r="C27" s="38"/>
      <c r="D27" s="39"/>
      <c r="E27" s="39"/>
      <c r="F27" s="40"/>
      <c r="G27" s="40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7" zoomScale="115" zoomScaleNormal="115" workbookViewId="0">
      <selection activeCell="F2" sqref="F2:O4"/>
    </sheetView>
  </sheetViews>
  <sheetFormatPr defaultColWidth="9.140625" defaultRowHeight="15"/>
  <cols>
    <col min="1" max="1" width="8.140625" style="49" customWidth="1"/>
    <col min="2" max="2" width="12.85546875" style="49" customWidth="1"/>
    <col min="3" max="3" width="14.7109375" style="49" customWidth="1"/>
    <col min="4" max="4" width="11" style="49" customWidth="1"/>
    <col min="5" max="5" width="12.28515625" style="49" customWidth="1"/>
    <col min="6" max="6" width="13.7109375" style="49" customWidth="1"/>
    <col min="7" max="7" width="13.85546875" style="49" customWidth="1"/>
    <col min="8" max="8" width="12.85546875" style="49" customWidth="1"/>
    <col min="9" max="9" width="14.42578125" style="49" customWidth="1"/>
    <col min="10" max="10" width="9.140625" style="49" customWidth="1"/>
    <col min="11" max="16384" width="9.140625" style="49"/>
  </cols>
  <sheetData>
    <row r="1" spans="1:9" ht="48" customHeight="1">
      <c r="A1" s="159" t="s">
        <v>93</v>
      </c>
      <c r="B1" s="159"/>
      <c r="C1" s="159"/>
      <c r="D1" s="159"/>
      <c r="E1" s="159"/>
      <c r="F1" s="159"/>
      <c r="G1" s="159"/>
      <c r="H1" s="159"/>
      <c r="I1" s="159"/>
    </row>
    <row r="2" spans="1:9" ht="15.75">
      <c r="A2" s="160" t="s">
        <v>94</v>
      </c>
      <c r="B2" s="160"/>
      <c r="C2" s="160"/>
      <c r="D2" s="160"/>
      <c r="E2" s="160"/>
      <c r="F2" s="160"/>
      <c r="G2" s="160"/>
      <c r="H2" s="160"/>
      <c r="I2" s="160"/>
    </row>
    <row r="3" spans="1:9">
      <c r="E3" s="50">
        <v>45566</v>
      </c>
      <c r="F3" s="51" t="s">
        <v>95</v>
      </c>
    </row>
    <row r="4" spans="1:9" ht="15.75" customHeight="1"/>
    <row r="5" spans="1:9" ht="29.25" customHeight="1">
      <c r="A5" s="153" t="s">
        <v>96</v>
      </c>
      <c r="B5" s="153"/>
      <c r="C5" s="153"/>
      <c r="D5" s="153"/>
      <c r="E5" s="151" t="s">
        <v>0</v>
      </c>
      <c r="F5" s="151"/>
      <c r="G5" s="151"/>
      <c r="H5" s="151"/>
      <c r="I5" s="152"/>
    </row>
    <row r="6" spans="1:9" ht="29.25" customHeight="1">
      <c r="A6" s="150" t="s">
        <v>97</v>
      </c>
      <c r="B6" s="151"/>
      <c r="C6" s="151"/>
      <c r="D6" s="152"/>
      <c r="E6" s="150" t="s">
        <v>98</v>
      </c>
      <c r="F6" s="151"/>
      <c r="G6" s="151"/>
      <c r="H6" s="151"/>
      <c r="I6" s="152"/>
    </row>
    <row r="7" spans="1:9" ht="29.25" customHeight="1">
      <c r="A7" s="150" t="s">
        <v>99</v>
      </c>
      <c r="B7" s="151"/>
      <c r="C7" s="151"/>
      <c r="D7" s="152"/>
      <c r="E7" s="150" t="s">
        <v>100</v>
      </c>
      <c r="F7" s="151"/>
      <c r="G7" s="151"/>
      <c r="H7" s="151"/>
      <c r="I7" s="152"/>
    </row>
    <row r="8" spans="1:9" ht="29.25" customHeight="1">
      <c r="A8" s="150" t="s">
        <v>101</v>
      </c>
      <c r="B8" s="151"/>
      <c r="C8" s="151"/>
      <c r="D8" s="152"/>
      <c r="E8" s="52" t="s">
        <v>102</v>
      </c>
      <c r="F8" s="53" t="s">
        <v>103</v>
      </c>
      <c r="G8" s="54" t="s">
        <v>104</v>
      </c>
      <c r="H8" s="53" t="s">
        <v>105</v>
      </c>
      <c r="I8" s="55" t="s">
        <v>106</v>
      </c>
    </row>
    <row r="9" spans="1:9" ht="29.25" customHeight="1">
      <c r="A9" s="153" t="s">
        <v>107</v>
      </c>
      <c r="B9" s="153"/>
      <c r="C9" s="153"/>
      <c r="D9" s="153"/>
      <c r="E9" s="154" t="s">
        <v>1</v>
      </c>
      <c r="F9" s="155"/>
      <c r="G9" s="155"/>
      <c r="H9" s="155"/>
      <c r="I9" s="156"/>
    </row>
    <row r="10" spans="1:9" ht="29.25" customHeight="1">
      <c r="A10" s="150" t="s">
        <v>108</v>
      </c>
      <c r="B10" s="151"/>
      <c r="C10" s="151"/>
      <c r="D10" s="152"/>
      <c r="E10" s="150" t="s">
        <v>109</v>
      </c>
      <c r="F10" s="151"/>
      <c r="G10" s="151"/>
      <c r="H10" s="151"/>
      <c r="I10" s="152"/>
    </row>
    <row r="11" spans="1:9">
      <c r="A11" s="51"/>
      <c r="B11" s="51"/>
      <c r="C11" s="51"/>
      <c r="D11" s="51"/>
      <c r="E11" s="51"/>
      <c r="F11" s="51"/>
      <c r="G11" s="51"/>
      <c r="H11" s="51"/>
      <c r="I11" s="56" t="s">
        <v>110</v>
      </c>
    </row>
    <row r="12" spans="1:9" ht="31.5" customHeight="1">
      <c r="A12" s="157" t="s">
        <v>111</v>
      </c>
      <c r="B12" s="157"/>
      <c r="C12" s="157"/>
      <c r="D12" s="157"/>
      <c r="E12" s="157" t="s">
        <v>112</v>
      </c>
      <c r="F12" s="158" t="s">
        <v>113</v>
      </c>
      <c r="G12" s="158"/>
      <c r="H12" s="158" t="s">
        <v>114</v>
      </c>
      <c r="I12" s="158"/>
    </row>
    <row r="13" spans="1:9" ht="28.5">
      <c r="A13" s="157"/>
      <c r="B13" s="157"/>
      <c r="C13" s="157"/>
      <c r="D13" s="157"/>
      <c r="E13" s="157"/>
      <c r="F13" s="57" t="s">
        <v>115</v>
      </c>
      <c r="G13" s="57" t="s">
        <v>116</v>
      </c>
      <c r="H13" s="57" t="s">
        <v>117</v>
      </c>
      <c r="I13" s="57" t="s">
        <v>118</v>
      </c>
    </row>
    <row r="14" spans="1:9">
      <c r="A14" s="158">
        <v>1</v>
      </c>
      <c r="B14" s="158"/>
      <c r="C14" s="158"/>
      <c r="D14" s="158"/>
      <c r="E14" s="57">
        <v>2</v>
      </c>
      <c r="F14" s="57">
        <v>3</v>
      </c>
      <c r="G14" s="57">
        <v>4</v>
      </c>
      <c r="H14" s="57">
        <v>5</v>
      </c>
      <c r="I14" s="57">
        <v>6</v>
      </c>
    </row>
    <row r="15" spans="1:9">
      <c r="A15" s="57">
        <v>1</v>
      </c>
      <c r="B15" s="148" t="s">
        <v>119</v>
      </c>
      <c r="C15" s="149"/>
      <c r="D15" s="149"/>
      <c r="E15" s="58" t="s">
        <v>120</v>
      </c>
      <c r="F15" s="59">
        <v>0</v>
      </c>
      <c r="G15" s="59">
        <v>1</v>
      </c>
      <c r="H15" s="59">
        <v>0</v>
      </c>
      <c r="I15" s="59">
        <v>0</v>
      </c>
    </row>
    <row r="16" spans="1:9" ht="26.25" customHeight="1">
      <c r="A16" s="57">
        <v>2</v>
      </c>
      <c r="B16" s="148" t="s">
        <v>121</v>
      </c>
      <c r="C16" s="149"/>
      <c r="D16" s="149"/>
      <c r="E16" s="58" t="s">
        <v>122</v>
      </c>
      <c r="F16" s="59">
        <v>0</v>
      </c>
      <c r="G16" s="59">
        <v>1</v>
      </c>
      <c r="H16" s="59">
        <v>0</v>
      </c>
      <c r="I16" s="59">
        <v>0</v>
      </c>
    </row>
    <row r="17" spans="1:10" ht="26.25" customHeight="1">
      <c r="A17" s="57">
        <v>3</v>
      </c>
      <c r="B17" s="148" t="s">
        <v>123</v>
      </c>
      <c r="C17" s="149"/>
      <c r="D17" s="149"/>
      <c r="E17" s="58" t="s">
        <v>124</v>
      </c>
      <c r="F17" s="59">
        <v>0</v>
      </c>
      <c r="G17" s="59">
        <v>0</v>
      </c>
      <c r="H17" s="59">
        <v>0</v>
      </c>
      <c r="I17" s="59">
        <v>0</v>
      </c>
    </row>
    <row r="18" spans="1:10" ht="26.25" customHeight="1">
      <c r="A18" s="57">
        <v>4</v>
      </c>
      <c r="B18" s="148" t="s">
        <v>125</v>
      </c>
      <c r="C18" s="149"/>
      <c r="D18" s="149"/>
      <c r="E18" s="58" t="s">
        <v>126</v>
      </c>
      <c r="F18" s="59">
        <v>0</v>
      </c>
      <c r="G18" s="59">
        <v>165.25</v>
      </c>
      <c r="H18" s="59">
        <v>0</v>
      </c>
      <c r="I18" s="59">
        <v>0</v>
      </c>
    </row>
    <row r="19" spans="1:10" ht="30" customHeight="1">
      <c r="A19" s="57">
        <v>5</v>
      </c>
      <c r="B19" s="148" t="s">
        <v>127</v>
      </c>
      <c r="C19" s="149"/>
      <c r="D19" s="149"/>
      <c r="E19" s="58" t="s">
        <v>128</v>
      </c>
      <c r="F19" s="59">
        <v>0</v>
      </c>
      <c r="G19" s="59">
        <v>127</v>
      </c>
      <c r="H19" s="59">
        <v>0</v>
      </c>
      <c r="I19" s="59">
        <v>0</v>
      </c>
    </row>
    <row r="20" spans="1:10" ht="29.45" customHeight="1">
      <c r="A20" s="57">
        <v>6</v>
      </c>
      <c r="B20" s="148" t="s">
        <v>129</v>
      </c>
      <c r="C20" s="149"/>
      <c r="D20" s="149"/>
      <c r="E20" s="58" t="s">
        <v>130</v>
      </c>
      <c r="F20" s="59">
        <v>0</v>
      </c>
      <c r="G20" s="59">
        <v>0</v>
      </c>
      <c r="H20" s="59">
        <v>0</v>
      </c>
      <c r="I20" s="59">
        <v>0</v>
      </c>
    </row>
    <row r="21" spans="1:10" ht="25.9" customHeight="1">
      <c r="A21" s="57">
        <v>7</v>
      </c>
      <c r="B21" s="148" t="s">
        <v>131</v>
      </c>
      <c r="C21" s="149"/>
      <c r="D21" s="149"/>
      <c r="E21" s="58" t="s">
        <v>132</v>
      </c>
      <c r="F21" s="59">
        <v>0</v>
      </c>
      <c r="G21" s="59">
        <v>0</v>
      </c>
      <c r="H21" s="59">
        <v>0</v>
      </c>
      <c r="I21" s="59">
        <v>0</v>
      </c>
    </row>
    <row r="22" spans="1:10" ht="25.15" customHeight="1">
      <c r="A22" s="57">
        <v>8</v>
      </c>
      <c r="B22" s="148" t="s">
        <v>133</v>
      </c>
      <c r="C22" s="149"/>
      <c r="D22" s="149"/>
      <c r="E22" s="58" t="s">
        <v>134</v>
      </c>
      <c r="F22" s="59">
        <v>0</v>
      </c>
      <c r="G22" s="59">
        <v>38.25</v>
      </c>
      <c r="H22" s="59">
        <v>0</v>
      </c>
      <c r="I22" s="59">
        <v>0</v>
      </c>
    </row>
    <row r="23" spans="1:10" ht="32.25" customHeight="1">
      <c r="A23" s="57">
        <v>9</v>
      </c>
      <c r="B23" s="148" t="s">
        <v>135</v>
      </c>
      <c r="C23" s="149"/>
      <c r="D23" s="149"/>
      <c r="E23" s="58" t="s">
        <v>136</v>
      </c>
      <c r="F23" s="59">
        <v>0</v>
      </c>
      <c r="G23" s="59">
        <v>152</v>
      </c>
      <c r="H23" s="59">
        <v>0</v>
      </c>
      <c r="I23" s="59">
        <v>0</v>
      </c>
    </row>
    <row r="24" spans="1:10">
      <c r="A24" s="57">
        <v>10</v>
      </c>
      <c r="B24" s="148" t="s">
        <v>137</v>
      </c>
      <c r="C24" s="149"/>
      <c r="D24" s="149"/>
      <c r="E24" s="58" t="s">
        <v>138</v>
      </c>
      <c r="F24" s="59">
        <v>0</v>
      </c>
      <c r="G24" s="59">
        <v>118</v>
      </c>
      <c r="H24" s="59">
        <v>0</v>
      </c>
      <c r="I24" s="59">
        <v>0</v>
      </c>
    </row>
    <row r="25" spans="1:10">
      <c r="A25" s="57">
        <v>11</v>
      </c>
      <c r="B25" s="148" t="s">
        <v>139</v>
      </c>
      <c r="C25" s="149"/>
      <c r="D25" s="149"/>
      <c r="E25" s="58" t="s">
        <v>140</v>
      </c>
      <c r="F25" s="59">
        <v>0</v>
      </c>
      <c r="G25" s="59">
        <v>0</v>
      </c>
      <c r="H25" s="59">
        <v>0</v>
      </c>
      <c r="I25" s="59">
        <v>0</v>
      </c>
    </row>
    <row r="26" spans="1:10">
      <c r="A26" s="57">
        <v>12</v>
      </c>
      <c r="B26" s="148" t="s">
        <v>141</v>
      </c>
      <c r="C26" s="149"/>
      <c r="D26" s="149"/>
      <c r="E26" s="58" t="s">
        <v>142</v>
      </c>
      <c r="F26" s="59">
        <v>0</v>
      </c>
      <c r="G26" s="59">
        <v>0</v>
      </c>
      <c r="H26" s="59">
        <v>0</v>
      </c>
      <c r="I26" s="59">
        <v>0</v>
      </c>
    </row>
    <row r="27" spans="1:10" ht="24.6" customHeight="1">
      <c r="A27" s="57">
        <v>13</v>
      </c>
      <c r="B27" s="148" t="s">
        <v>143</v>
      </c>
      <c r="C27" s="149"/>
      <c r="D27" s="149"/>
      <c r="E27" s="58" t="s">
        <v>144</v>
      </c>
      <c r="F27" s="59">
        <v>0</v>
      </c>
      <c r="G27" s="59">
        <v>34</v>
      </c>
      <c r="H27" s="59">
        <v>0</v>
      </c>
      <c r="I27" s="59">
        <v>0</v>
      </c>
      <c r="J27" s="60"/>
    </row>
    <row r="28" spans="1:10" ht="28.9" customHeight="1">
      <c r="A28" s="57">
        <v>14</v>
      </c>
      <c r="B28" s="148" t="s">
        <v>145</v>
      </c>
      <c r="C28" s="149"/>
      <c r="D28" s="149"/>
      <c r="E28" s="58" t="s">
        <v>146</v>
      </c>
      <c r="F28" s="59">
        <v>0</v>
      </c>
      <c r="G28" s="59">
        <v>0</v>
      </c>
      <c r="H28" s="59">
        <v>0</v>
      </c>
      <c r="I28" s="59">
        <v>0</v>
      </c>
    </row>
    <row r="29" spans="1:10" ht="15.6" customHeight="1">
      <c r="A29" s="57">
        <v>15</v>
      </c>
      <c r="B29" s="148" t="s">
        <v>147</v>
      </c>
      <c r="C29" s="149"/>
      <c r="D29" s="149"/>
      <c r="E29" s="58" t="s">
        <v>148</v>
      </c>
      <c r="F29" s="59">
        <v>0</v>
      </c>
      <c r="G29" s="61">
        <v>14688248.411319999</v>
      </c>
      <c r="H29" s="59">
        <v>0</v>
      </c>
      <c r="I29" s="59">
        <v>0</v>
      </c>
    </row>
    <row r="30" spans="1:10">
      <c r="A30" s="57">
        <v>16</v>
      </c>
      <c r="B30" s="148" t="s">
        <v>149</v>
      </c>
      <c r="C30" s="149"/>
      <c r="D30" s="149"/>
      <c r="E30" s="58" t="s">
        <v>150</v>
      </c>
      <c r="F30" s="59">
        <v>0</v>
      </c>
      <c r="G30" s="61">
        <v>12915094</v>
      </c>
      <c r="H30" s="59">
        <v>0</v>
      </c>
      <c r="I30" s="59">
        <v>0</v>
      </c>
    </row>
    <row r="31" spans="1:10" ht="30" customHeight="1">
      <c r="A31" s="57">
        <v>17</v>
      </c>
      <c r="B31" s="148" t="s">
        <v>151</v>
      </c>
      <c r="C31" s="149"/>
      <c r="D31" s="149"/>
      <c r="E31" s="58" t="s">
        <v>152</v>
      </c>
      <c r="F31" s="59">
        <v>0</v>
      </c>
      <c r="G31" s="59">
        <v>0</v>
      </c>
      <c r="H31" s="59">
        <v>0</v>
      </c>
      <c r="I31" s="59">
        <v>0</v>
      </c>
    </row>
    <row r="32" spans="1:10" ht="26.45" customHeight="1">
      <c r="A32" s="57">
        <v>18</v>
      </c>
      <c r="B32" s="148" t="s">
        <v>153</v>
      </c>
      <c r="C32" s="149"/>
      <c r="D32" s="149"/>
      <c r="E32" s="58" t="s">
        <v>154</v>
      </c>
      <c r="F32" s="59">
        <v>0</v>
      </c>
      <c r="G32" s="59">
        <v>0</v>
      </c>
      <c r="H32" s="59">
        <v>0</v>
      </c>
      <c r="I32" s="59">
        <v>0</v>
      </c>
    </row>
    <row r="33" spans="1:9" ht="25.15" customHeight="1">
      <c r="A33" s="57">
        <v>19</v>
      </c>
      <c r="B33" s="148" t="s">
        <v>155</v>
      </c>
      <c r="C33" s="149"/>
      <c r="D33" s="149"/>
      <c r="E33" s="58" t="s">
        <v>156</v>
      </c>
      <c r="F33" s="59">
        <v>0</v>
      </c>
      <c r="G33" s="59">
        <v>0</v>
      </c>
      <c r="H33" s="59">
        <v>0</v>
      </c>
      <c r="I33" s="59">
        <v>0</v>
      </c>
    </row>
    <row r="34" spans="1:9" ht="19.899999999999999" customHeight="1">
      <c r="A34" s="57">
        <v>20</v>
      </c>
      <c r="B34" s="148" t="s">
        <v>157</v>
      </c>
      <c r="C34" s="149"/>
      <c r="D34" s="149"/>
      <c r="E34" s="58" t="s">
        <v>158</v>
      </c>
      <c r="F34" s="59">
        <v>0</v>
      </c>
      <c r="G34" s="59">
        <v>0.6</v>
      </c>
      <c r="H34" s="59">
        <v>0</v>
      </c>
      <c r="I34" s="59">
        <v>0</v>
      </c>
    </row>
    <row r="35" spans="1:9" ht="28.9" customHeight="1">
      <c r="A35" s="57">
        <v>21</v>
      </c>
      <c r="B35" s="148" t="s">
        <v>159</v>
      </c>
      <c r="C35" s="149"/>
      <c r="D35" s="149"/>
      <c r="E35" s="58" t="s">
        <v>160</v>
      </c>
      <c r="F35" s="59">
        <v>0</v>
      </c>
      <c r="G35" s="59">
        <v>5851</v>
      </c>
      <c r="H35" s="59">
        <v>0</v>
      </c>
      <c r="I35" s="59">
        <v>0</v>
      </c>
    </row>
    <row r="36" spans="1:9" ht="20.45" customHeight="1">
      <c r="A36" s="57">
        <v>22</v>
      </c>
      <c r="B36" s="148" t="s">
        <v>161</v>
      </c>
      <c r="C36" s="149"/>
      <c r="D36" s="149"/>
      <c r="E36" s="58" t="s">
        <v>162</v>
      </c>
      <c r="F36" s="59">
        <v>0</v>
      </c>
      <c r="G36" s="59">
        <v>0</v>
      </c>
      <c r="H36" s="59">
        <v>0</v>
      </c>
      <c r="I36" s="59">
        <v>0</v>
      </c>
    </row>
    <row r="37" spans="1:9" ht="27" customHeight="1">
      <c r="A37" s="57">
        <v>23</v>
      </c>
      <c r="B37" s="148" t="s">
        <v>163</v>
      </c>
      <c r="C37" s="149"/>
      <c r="D37" s="149"/>
      <c r="E37" s="58" t="s">
        <v>164</v>
      </c>
      <c r="F37" s="59">
        <v>0</v>
      </c>
      <c r="G37" s="59">
        <v>0</v>
      </c>
      <c r="H37" s="59">
        <v>0</v>
      </c>
      <c r="I37" s="59">
        <v>0</v>
      </c>
    </row>
    <row r="38" spans="1:9" ht="26.45" customHeight="1">
      <c r="A38" s="57">
        <v>24</v>
      </c>
      <c r="B38" s="148" t="s">
        <v>165</v>
      </c>
      <c r="C38" s="149"/>
      <c r="D38" s="149"/>
      <c r="E38" s="58" t="s">
        <v>166</v>
      </c>
      <c r="F38" s="59">
        <v>0</v>
      </c>
      <c r="G38" s="59">
        <v>0</v>
      </c>
      <c r="H38" s="59">
        <v>0</v>
      </c>
      <c r="I38" s="59">
        <v>0</v>
      </c>
    </row>
    <row r="39" spans="1:9" ht="27.6" customHeight="1">
      <c r="A39" s="57">
        <v>25</v>
      </c>
      <c r="B39" s="148" t="s">
        <v>167</v>
      </c>
      <c r="C39" s="149"/>
      <c r="D39" s="149"/>
      <c r="E39" s="58" t="s">
        <v>168</v>
      </c>
      <c r="F39" s="59">
        <v>0</v>
      </c>
      <c r="G39" s="59">
        <v>6</v>
      </c>
      <c r="H39" s="59">
        <v>0</v>
      </c>
      <c r="I39" s="59">
        <v>0</v>
      </c>
    </row>
    <row r="40" spans="1:9" ht="29.45" customHeight="1">
      <c r="A40" s="57">
        <v>26</v>
      </c>
      <c r="B40" s="148" t="s">
        <v>169</v>
      </c>
      <c r="C40" s="149"/>
      <c r="D40" s="149"/>
      <c r="E40" s="58" t="s">
        <v>170</v>
      </c>
      <c r="F40" s="59">
        <v>0</v>
      </c>
      <c r="G40" s="59">
        <v>6</v>
      </c>
      <c r="H40" s="59">
        <v>0</v>
      </c>
      <c r="I40" s="59">
        <v>0</v>
      </c>
    </row>
    <row r="41" spans="1:9" ht="41.45" customHeight="1">
      <c r="A41" s="57">
        <v>27</v>
      </c>
      <c r="B41" s="148" t="s">
        <v>171</v>
      </c>
      <c r="C41" s="149"/>
      <c r="D41" s="149"/>
      <c r="E41" s="58" t="s">
        <v>172</v>
      </c>
      <c r="F41" s="59">
        <v>0</v>
      </c>
      <c r="G41" s="59">
        <v>5</v>
      </c>
      <c r="H41" s="59">
        <v>0</v>
      </c>
      <c r="I41" s="59">
        <v>0</v>
      </c>
    </row>
    <row r="42" spans="1:9" ht="30" customHeight="1">
      <c r="A42" s="57">
        <v>28</v>
      </c>
      <c r="B42" s="148" t="s">
        <v>173</v>
      </c>
      <c r="C42" s="149"/>
      <c r="D42" s="149"/>
      <c r="E42" s="58" t="s">
        <v>174</v>
      </c>
      <c r="F42" s="59">
        <v>0</v>
      </c>
      <c r="G42" s="59">
        <v>1</v>
      </c>
      <c r="H42" s="59">
        <v>0</v>
      </c>
      <c r="I42" s="59">
        <v>0</v>
      </c>
    </row>
    <row r="43" spans="1:9" ht="28.15" customHeight="1">
      <c r="A43" s="57">
        <v>29</v>
      </c>
      <c r="B43" s="148" t="s">
        <v>175</v>
      </c>
      <c r="C43" s="149"/>
      <c r="D43" s="149"/>
      <c r="E43" s="58" t="s">
        <v>176</v>
      </c>
      <c r="F43" s="59">
        <v>0</v>
      </c>
      <c r="G43" s="59">
        <v>0</v>
      </c>
      <c r="H43" s="59">
        <v>0</v>
      </c>
      <c r="I43" s="59">
        <v>0</v>
      </c>
    </row>
    <row r="44" spans="1:9" ht="31.15" customHeight="1">
      <c r="A44" s="57">
        <v>30</v>
      </c>
      <c r="B44" s="148" t="s">
        <v>177</v>
      </c>
      <c r="C44" s="149"/>
      <c r="D44" s="149"/>
      <c r="E44" s="58" t="s">
        <v>178</v>
      </c>
      <c r="F44" s="59">
        <v>0</v>
      </c>
      <c r="G44" s="59">
        <v>0</v>
      </c>
      <c r="H44" s="59">
        <v>0</v>
      </c>
      <c r="I44" s="59">
        <v>0</v>
      </c>
    </row>
  </sheetData>
  <mergeCells count="48">
    <mergeCell ref="A1:I1"/>
    <mergeCell ref="A2:I2"/>
    <mergeCell ref="A5:D5"/>
    <mergeCell ref="E5:I5"/>
    <mergeCell ref="A6:D6"/>
    <mergeCell ref="E6:I6"/>
    <mergeCell ref="B15:D15"/>
    <mergeCell ref="A7:D7"/>
    <mergeCell ref="E7:I7"/>
    <mergeCell ref="A8:D8"/>
    <mergeCell ref="A9:D9"/>
    <mergeCell ref="E9:I9"/>
    <mergeCell ref="A10:D10"/>
    <mergeCell ref="E10:I10"/>
    <mergeCell ref="A12:D13"/>
    <mergeCell ref="E12:E13"/>
    <mergeCell ref="F12:G12"/>
    <mergeCell ref="H12:I12"/>
    <mergeCell ref="A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40:D40"/>
    <mergeCell ref="B41:D41"/>
    <mergeCell ref="B42:D42"/>
    <mergeCell ref="B43:D43"/>
    <mergeCell ref="B44:D44"/>
  </mergeCells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showGridLines="0" showWhiteSpace="0" topLeftCell="A37" zoomScaleNormal="100" workbookViewId="0">
      <selection activeCell="F2" sqref="F2:O4"/>
    </sheetView>
  </sheetViews>
  <sheetFormatPr defaultRowHeight="15" customHeight="1"/>
  <cols>
    <col min="1" max="1" width="61.5703125" style="64" customWidth="1"/>
    <col min="2" max="2" width="7.7109375" style="65" customWidth="1"/>
    <col min="3" max="3" width="14" style="78" customWidth="1"/>
    <col min="4" max="4" width="16.7109375" style="78" customWidth="1"/>
    <col min="5" max="5" width="14" style="78" customWidth="1"/>
  </cols>
  <sheetData>
    <row r="1" spans="1:15" ht="15" customHeight="1">
      <c r="C1" s="180" t="s">
        <v>212</v>
      </c>
      <c r="D1" s="180"/>
      <c r="E1" s="180"/>
    </row>
    <row r="2" spans="1:15" ht="15" customHeight="1">
      <c r="A2" s="181" t="s">
        <v>213</v>
      </c>
      <c r="B2" s="181"/>
      <c r="C2" s="181"/>
      <c r="D2" s="181"/>
      <c r="E2" s="181"/>
      <c r="F2" s="161" t="s">
        <v>547</v>
      </c>
      <c r="G2" s="161"/>
      <c r="H2" s="161"/>
      <c r="I2" s="161"/>
      <c r="J2" s="161"/>
      <c r="K2" s="161"/>
      <c r="L2" s="161"/>
      <c r="M2" s="161"/>
      <c r="N2" s="161"/>
      <c r="O2" s="161"/>
    </row>
    <row r="3" spans="1:15" ht="15" customHeight="1">
      <c r="A3" s="181" t="s">
        <v>214</v>
      </c>
      <c r="B3" s="181"/>
      <c r="C3" s="181"/>
      <c r="D3" s="181"/>
      <c r="E3" s="18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15" ht="42" customHeight="1">
      <c r="A4" s="66" t="s">
        <v>215</v>
      </c>
      <c r="B4" s="182" t="s">
        <v>0</v>
      </c>
      <c r="C4" s="182"/>
      <c r="D4" s="182"/>
      <c r="E4" s="182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15" ht="15" customHeight="1">
      <c r="A5" s="66" t="s">
        <v>216</v>
      </c>
      <c r="B5" s="183" t="s">
        <v>217</v>
      </c>
      <c r="C5" s="183"/>
      <c r="D5" s="183"/>
      <c r="E5" s="183"/>
    </row>
    <row r="6" spans="1:15" ht="15" customHeight="1">
      <c r="A6" s="66" t="s">
        <v>218</v>
      </c>
      <c r="B6" s="183" t="s">
        <v>219</v>
      </c>
      <c r="C6" s="183"/>
      <c r="D6" s="183"/>
      <c r="E6" s="183"/>
    </row>
    <row r="7" spans="1:15" ht="15" customHeight="1">
      <c r="A7" s="66" t="s">
        <v>220</v>
      </c>
      <c r="B7" s="172"/>
      <c r="C7" s="172"/>
      <c r="D7" s="172"/>
      <c r="E7" s="172"/>
    </row>
    <row r="8" spans="1:15" ht="15" customHeight="1">
      <c r="A8" s="66" t="s">
        <v>221</v>
      </c>
      <c r="B8" s="173"/>
      <c r="C8" s="173"/>
      <c r="D8" s="173"/>
      <c r="E8" s="173"/>
    </row>
    <row r="10" spans="1:15" ht="26.45" customHeight="1">
      <c r="A10" s="67" t="s">
        <v>222</v>
      </c>
      <c r="B10" s="68" t="s">
        <v>223</v>
      </c>
      <c r="C10" s="169" t="s">
        <v>224</v>
      </c>
      <c r="D10" s="171"/>
      <c r="E10" s="67" t="s">
        <v>225</v>
      </c>
    </row>
    <row r="11" spans="1:15" ht="15" customHeight="1">
      <c r="A11" s="174" t="s">
        <v>226</v>
      </c>
      <c r="B11" s="175"/>
      <c r="C11" s="175"/>
      <c r="D11" s="175"/>
      <c r="E11" s="176"/>
    </row>
    <row r="12" spans="1:15" ht="15" customHeight="1">
      <c r="A12" s="177" t="s">
        <v>227</v>
      </c>
      <c r="B12" s="178"/>
      <c r="C12" s="178"/>
      <c r="D12" s="178"/>
      <c r="E12" s="179"/>
    </row>
    <row r="13" spans="1:15" ht="15.6" customHeight="1">
      <c r="A13" s="69" t="s">
        <v>228</v>
      </c>
      <c r="B13" s="70"/>
      <c r="C13" s="162"/>
      <c r="D13" s="163"/>
      <c r="E13" s="71"/>
    </row>
    <row r="14" spans="1:15" ht="24.75" customHeight="1">
      <c r="A14" s="72" t="s">
        <v>229</v>
      </c>
      <c r="B14" s="70" t="s">
        <v>230</v>
      </c>
      <c r="C14" s="71">
        <v>23103407.5</v>
      </c>
      <c r="D14" s="71">
        <v>23103407.5</v>
      </c>
      <c r="E14" s="71">
        <v>23103407.5</v>
      </c>
    </row>
    <row r="15" spans="1:15" ht="24.75" customHeight="1">
      <c r="A15" s="72" t="s">
        <v>231</v>
      </c>
      <c r="B15" s="70" t="s">
        <v>232</v>
      </c>
      <c r="C15" s="71">
        <v>13510653.199999999</v>
      </c>
      <c r="D15" s="71">
        <v>13510653.199999999</v>
      </c>
      <c r="E15" s="71">
        <v>13510653.199999999</v>
      </c>
    </row>
    <row r="16" spans="1:15" ht="24.75" customHeight="1">
      <c r="A16" s="72" t="s">
        <v>233</v>
      </c>
      <c r="B16" s="70" t="s">
        <v>234</v>
      </c>
      <c r="C16" s="73">
        <v>9592754.3000000007</v>
      </c>
      <c r="D16" s="73">
        <v>9592754.3000000007</v>
      </c>
      <c r="E16" s="73">
        <v>9592754.3000000007</v>
      </c>
    </row>
    <row r="17" spans="1:5" ht="24.75" customHeight="1">
      <c r="A17" s="72" t="s">
        <v>235</v>
      </c>
      <c r="B17" s="70" t="s">
        <v>236</v>
      </c>
      <c r="C17" s="162">
        <v>1284020</v>
      </c>
      <c r="D17" s="163" t="s">
        <v>1</v>
      </c>
      <c r="E17" s="71">
        <v>1284020</v>
      </c>
    </row>
    <row r="18" spans="1:5" ht="24.75" customHeight="1">
      <c r="A18" s="69" t="s">
        <v>237</v>
      </c>
      <c r="B18" s="68" t="s">
        <v>238</v>
      </c>
      <c r="C18" s="167">
        <v>10876774.199999999</v>
      </c>
      <c r="D18" s="168" t="s">
        <v>1</v>
      </c>
      <c r="E18" s="73">
        <v>10876774.199999999</v>
      </c>
    </row>
    <row r="19" spans="1:5">
      <c r="A19" s="169" t="s">
        <v>239</v>
      </c>
      <c r="B19" s="170"/>
      <c r="C19" s="170"/>
      <c r="D19" s="170"/>
      <c r="E19" s="171"/>
    </row>
    <row r="20" spans="1:5" ht="24.75" customHeight="1">
      <c r="A20" s="72" t="s">
        <v>240</v>
      </c>
      <c r="B20" s="68" t="s">
        <v>241</v>
      </c>
      <c r="C20" s="162">
        <v>0</v>
      </c>
      <c r="D20" s="163" t="s">
        <v>1</v>
      </c>
      <c r="E20" s="71">
        <v>0</v>
      </c>
    </row>
    <row r="21" spans="1:5">
      <c r="A21" s="169" t="s">
        <v>242</v>
      </c>
      <c r="B21" s="170"/>
      <c r="C21" s="170"/>
      <c r="D21" s="170"/>
      <c r="E21" s="171"/>
    </row>
    <row r="22" spans="1:5" ht="24.75" customHeight="1">
      <c r="A22" s="72" t="s">
        <v>243</v>
      </c>
      <c r="B22" s="70" t="s">
        <v>244</v>
      </c>
      <c r="C22" s="162">
        <v>0</v>
      </c>
      <c r="D22" s="163" t="s">
        <v>1</v>
      </c>
      <c r="E22" s="71">
        <v>0</v>
      </c>
    </row>
    <row r="23" spans="1:5" ht="24.75" customHeight="1">
      <c r="A23" s="72" t="s">
        <v>245</v>
      </c>
      <c r="B23" s="70" t="s">
        <v>246</v>
      </c>
      <c r="C23" s="162">
        <v>0</v>
      </c>
      <c r="D23" s="163" t="s">
        <v>1</v>
      </c>
      <c r="E23" s="71">
        <v>0</v>
      </c>
    </row>
    <row r="24" spans="1:5" ht="24.75" customHeight="1">
      <c r="A24" s="72" t="s">
        <v>247</v>
      </c>
      <c r="B24" s="70" t="s">
        <v>248</v>
      </c>
      <c r="C24" s="162">
        <v>3628.3</v>
      </c>
      <c r="D24" s="163" t="s">
        <v>1</v>
      </c>
      <c r="E24" s="71">
        <v>3628.3</v>
      </c>
    </row>
    <row r="25" spans="1:5" ht="24.75" customHeight="1">
      <c r="A25" s="72" t="s">
        <v>249</v>
      </c>
      <c r="B25" s="70" t="s">
        <v>250</v>
      </c>
      <c r="C25" s="162">
        <v>0</v>
      </c>
      <c r="D25" s="163" t="s">
        <v>1</v>
      </c>
      <c r="E25" s="71">
        <v>0</v>
      </c>
    </row>
    <row r="26" spans="1:5" ht="24.75" customHeight="1">
      <c r="A26" s="72" t="s">
        <v>251</v>
      </c>
      <c r="B26" s="70" t="s">
        <v>252</v>
      </c>
      <c r="C26" s="162">
        <v>1492720.5</v>
      </c>
      <c r="D26" s="163" t="s">
        <v>1</v>
      </c>
      <c r="E26" s="71">
        <v>1497503.7</v>
      </c>
    </row>
    <row r="27" spans="1:5" ht="24.75" customHeight="1">
      <c r="A27" s="72" t="s">
        <v>253</v>
      </c>
      <c r="B27" s="70" t="s">
        <v>254</v>
      </c>
      <c r="C27" s="162">
        <v>20365.400000000001</v>
      </c>
      <c r="D27" s="163" t="s">
        <v>1</v>
      </c>
      <c r="E27" s="71">
        <v>3071.9</v>
      </c>
    </row>
    <row r="28" spans="1:5" ht="24.75" customHeight="1">
      <c r="A28" s="72" t="s">
        <v>255</v>
      </c>
      <c r="B28" s="70" t="s">
        <v>256</v>
      </c>
      <c r="C28" s="162">
        <v>0</v>
      </c>
      <c r="D28" s="163" t="s">
        <v>1</v>
      </c>
      <c r="E28" s="71">
        <v>0</v>
      </c>
    </row>
    <row r="29" spans="1:5" ht="24.75" customHeight="1">
      <c r="A29" s="72" t="s">
        <v>257</v>
      </c>
      <c r="B29" s="70" t="s">
        <v>258</v>
      </c>
      <c r="C29" s="162">
        <v>5150.7</v>
      </c>
      <c r="D29" s="163" t="s">
        <v>1</v>
      </c>
      <c r="E29" s="71">
        <v>5150.7</v>
      </c>
    </row>
    <row r="30" spans="1:5" ht="24.75" customHeight="1">
      <c r="A30" s="69" t="s">
        <v>259</v>
      </c>
      <c r="B30" s="68" t="s">
        <v>260</v>
      </c>
      <c r="C30" s="167">
        <v>1521864.9</v>
      </c>
      <c r="D30" s="168" t="s">
        <v>1</v>
      </c>
      <c r="E30" s="73">
        <v>1509354.6</v>
      </c>
    </row>
    <row r="31" spans="1:5">
      <c r="A31" s="169" t="s">
        <v>261</v>
      </c>
      <c r="B31" s="170"/>
      <c r="C31" s="170"/>
      <c r="D31" s="170"/>
      <c r="E31" s="171"/>
    </row>
    <row r="32" spans="1:5" ht="24.75" customHeight="1">
      <c r="A32" s="72" t="s">
        <v>262</v>
      </c>
      <c r="B32" s="70" t="s">
        <v>263</v>
      </c>
      <c r="C32" s="162">
        <v>0</v>
      </c>
      <c r="D32" s="163" t="s">
        <v>1</v>
      </c>
      <c r="E32" s="71">
        <v>0</v>
      </c>
    </row>
    <row r="33" spans="1:5" ht="24.75" customHeight="1">
      <c r="A33" s="72" t="s">
        <v>264</v>
      </c>
      <c r="B33" s="70" t="s">
        <v>265</v>
      </c>
      <c r="C33" s="162">
        <v>0</v>
      </c>
      <c r="D33" s="163" t="s">
        <v>1</v>
      </c>
      <c r="E33" s="71">
        <v>0</v>
      </c>
    </row>
    <row r="34" spans="1:5" ht="24.75" customHeight="1">
      <c r="A34" s="72" t="s">
        <v>266</v>
      </c>
      <c r="B34" s="70" t="s">
        <v>267</v>
      </c>
      <c r="C34" s="162">
        <v>0</v>
      </c>
      <c r="D34" s="163" t="s">
        <v>1</v>
      </c>
      <c r="E34" s="71">
        <v>0</v>
      </c>
    </row>
    <row r="35" spans="1:5" ht="24.75" customHeight="1">
      <c r="A35" s="72" t="s">
        <v>268</v>
      </c>
      <c r="B35" s="70" t="s">
        <v>269</v>
      </c>
      <c r="C35" s="162">
        <v>0</v>
      </c>
      <c r="D35" s="163" t="s">
        <v>1</v>
      </c>
      <c r="E35" s="71">
        <v>0</v>
      </c>
    </row>
    <row r="36" spans="1:5" ht="24.75" customHeight="1">
      <c r="A36" s="72" t="s">
        <v>270</v>
      </c>
      <c r="B36" s="70" t="s">
        <v>271</v>
      </c>
      <c r="C36" s="162">
        <v>0</v>
      </c>
      <c r="D36" s="163" t="s">
        <v>1</v>
      </c>
      <c r="E36" s="71">
        <v>0</v>
      </c>
    </row>
    <row r="37" spans="1:5" ht="24.75" customHeight="1">
      <c r="A37" s="72" t="s">
        <v>272</v>
      </c>
      <c r="B37" s="70">
        <v>101</v>
      </c>
      <c r="C37" s="162">
        <v>0</v>
      </c>
      <c r="D37" s="163" t="s">
        <v>1</v>
      </c>
      <c r="E37" s="71">
        <v>0</v>
      </c>
    </row>
    <row r="38" spans="1:5" ht="24.75" customHeight="1">
      <c r="A38" s="69" t="s">
        <v>273</v>
      </c>
      <c r="B38" s="68">
        <v>110</v>
      </c>
      <c r="C38" s="167">
        <v>0</v>
      </c>
      <c r="D38" s="168" t="s">
        <v>1</v>
      </c>
      <c r="E38" s="73">
        <v>0</v>
      </c>
    </row>
    <row r="39" spans="1:5" ht="24.75" customHeight="1">
      <c r="A39" s="69" t="s">
        <v>274</v>
      </c>
      <c r="B39" s="68">
        <v>120</v>
      </c>
      <c r="C39" s="167">
        <v>12398639.1</v>
      </c>
      <c r="D39" s="168" t="s">
        <v>1</v>
      </c>
      <c r="E39" s="73">
        <v>12386128.800000001</v>
      </c>
    </row>
    <row r="40" spans="1:5" ht="26.25">
      <c r="A40" s="67" t="s">
        <v>222</v>
      </c>
      <c r="B40" s="68" t="s">
        <v>223</v>
      </c>
      <c r="C40" s="169" t="s">
        <v>224</v>
      </c>
      <c r="D40" s="171"/>
      <c r="E40" s="67" t="s">
        <v>225</v>
      </c>
    </row>
    <row r="41" spans="1:5">
      <c r="A41" s="169" t="s">
        <v>275</v>
      </c>
      <c r="B41" s="170"/>
      <c r="C41" s="170"/>
      <c r="D41" s="170"/>
      <c r="E41" s="171"/>
    </row>
    <row r="42" spans="1:5" ht="24.75" customHeight="1">
      <c r="A42" s="72" t="s">
        <v>276</v>
      </c>
      <c r="B42" s="70">
        <v>130</v>
      </c>
      <c r="C42" s="162">
        <v>0</v>
      </c>
      <c r="D42" s="163" t="s">
        <v>1</v>
      </c>
      <c r="E42" s="71">
        <v>0</v>
      </c>
    </row>
    <row r="43" spans="1:5" ht="24.75" customHeight="1">
      <c r="A43" s="72" t="s">
        <v>277</v>
      </c>
      <c r="B43" s="70">
        <v>131</v>
      </c>
      <c r="C43" s="162">
        <v>0</v>
      </c>
      <c r="D43" s="163" t="s">
        <v>1</v>
      </c>
      <c r="E43" s="71">
        <v>0</v>
      </c>
    </row>
    <row r="44" spans="1:5" ht="24.75" customHeight="1">
      <c r="A44" s="72" t="s">
        <v>278</v>
      </c>
      <c r="B44" s="70">
        <v>140</v>
      </c>
      <c r="C44" s="162">
        <v>0</v>
      </c>
      <c r="D44" s="163" t="s">
        <v>1</v>
      </c>
      <c r="E44" s="71">
        <v>0</v>
      </c>
    </row>
    <row r="45" spans="1:5" ht="33.6" customHeight="1">
      <c r="A45" s="72" t="s">
        <v>279</v>
      </c>
      <c r="B45" s="70">
        <v>141</v>
      </c>
      <c r="C45" s="162">
        <v>0</v>
      </c>
      <c r="D45" s="163" t="s">
        <v>1</v>
      </c>
      <c r="E45" s="71">
        <v>0</v>
      </c>
    </row>
    <row r="46" spans="1:5" ht="24.75" customHeight="1">
      <c r="A46" s="72" t="s">
        <v>280</v>
      </c>
      <c r="B46" s="70">
        <v>142</v>
      </c>
      <c r="C46" s="162">
        <v>0</v>
      </c>
      <c r="D46" s="163" t="s">
        <v>1</v>
      </c>
      <c r="E46" s="71">
        <v>0</v>
      </c>
    </row>
    <row r="47" spans="1:5" ht="24.75" customHeight="1">
      <c r="A47" s="72" t="s">
        <v>281</v>
      </c>
      <c r="B47" s="70">
        <v>143</v>
      </c>
      <c r="C47" s="162">
        <v>7309719.0999999996</v>
      </c>
      <c r="D47" s="163" t="s">
        <v>1</v>
      </c>
      <c r="E47" s="71">
        <v>7309719.0999999996</v>
      </c>
    </row>
    <row r="48" spans="1:5" ht="24.75" customHeight="1">
      <c r="A48" s="72" t="s">
        <v>282</v>
      </c>
      <c r="B48" s="70">
        <v>144</v>
      </c>
      <c r="C48" s="162">
        <v>0</v>
      </c>
      <c r="D48" s="163" t="s">
        <v>1</v>
      </c>
      <c r="E48" s="71">
        <v>0</v>
      </c>
    </row>
    <row r="49" spans="1:5">
      <c r="A49" s="72" t="s">
        <v>283</v>
      </c>
      <c r="B49" s="70">
        <v>145</v>
      </c>
      <c r="C49" s="162">
        <v>0</v>
      </c>
      <c r="D49" s="163" t="s">
        <v>1</v>
      </c>
      <c r="E49" s="71">
        <v>0</v>
      </c>
    </row>
    <row r="50" spans="1:5">
      <c r="A50" s="72" t="s">
        <v>284</v>
      </c>
      <c r="B50" s="70">
        <v>146</v>
      </c>
      <c r="C50" s="162">
        <v>12</v>
      </c>
      <c r="D50" s="163" t="s">
        <v>1</v>
      </c>
      <c r="E50" s="71">
        <v>12</v>
      </c>
    </row>
    <row r="51" spans="1:5" ht="24.75" customHeight="1">
      <c r="A51" s="72" t="s">
        <v>285</v>
      </c>
      <c r="B51" s="70">
        <v>150</v>
      </c>
      <c r="C51" s="162">
        <v>0</v>
      </c>
      <c r="D51" s="163" t="s">
        <v>1</v>
      </c>
      <c r="E51" s="71">
        <v>0</v>
      </c>
    </row>
    <row r="52" spans="1:5">
      <c r="A52" s="72" t="s">
        <v>286</v>
      </c>
      <c r="B52" s="70">
        <v>151</v>
      </c>
      <c r="C52" s="162">
        <v>0</v>
      </c>
      <c r="D52" s="163" t="s">
        <v>1</v>
      </c>
      <c r="E52" s="71">
        <v>0</v>
      </c>
    </row>
    <row r="53" spans="1:5">
      <c r="A53" s="72" t="s">
        <v>287</v>
      </c>
      <c r="B53" s="70">
        <v>160</v>
      </c>
      <c r="C53" s="162">
        <v>0</v>
      </c>
      <c r="D53" s="163" t="s">
        <v>1</v>
      </c>
      <c r="E53" s="71">
        <v>0</v>
      </c>
    </row>
    <row r="54" spans="1:5">
      <c r="A54" s="72" t="s">
        <v>288</v>
      </c>
      <c r="B54" s="70">
        <v>161</v>
      </c>
      <c r="C54" s="162">
        <v>0</v>
      </c>
      <c r="D54" s="163" t="s">
        <v>1</v>
      </c>
      <c r="E54" s="71">
        <v>0</v>
      </c>
    </row>
    <row r="55" spans="1:5">
      <c r="A55" s="72" t="s">
        <v>289</v>
      </c>
      <c r="B55" s="70">
        <v>162</v>
      </c>
      <c r="C55" s="162">
        <v>0</v>
      </c>
      <c r="D55" s="163" t="s">
        <v>1</v>
      </c>
      <c r="E55" s="71">
        <v>0</v>
      </c>
    </row>
    <row r="56" spans="1:5" ht="24.75" customHeight="1">
      <c r="A56" s="72" t="s">
        <v>290</v>
      </c>
      <c r="B56" s="70">
        <v>170</v>
      </c>
      <c r="C56" s="162">
        <v>0</v>
      </c>
      <c r="D56" s="163" t="s">
        <v>1</v>
      </c>
      <c r="E56" s="71">
        <v>0</v>
      </c>
    </row>
    <row r="57" spans="1:5" ht="24.75" customHeight="1">
      <c r="A57" s="69" t="s">
        <v>291</v>
      </c>
      <c r="B57" s="68">
        <v>180</v>
      </c>
      <c r="C57" s="167">
        <v>7309731.0999999996</v>
      </c>
      <c r="D57" s="168" t="s">
        <v>1</v>
      </c>
      <c r="E57" s="73">
        <v>7309731.0999999996</v>
      </c>
    </row>
    <row r="58" spans="1:5" ht="24.75" customHeight="1">
      <c r="A58" s="169" t="s">
        <v>292</v>
      </c>
      <c r="B58" s="170"/>
      <c r="C58" s="170"/>
      <c r="D58" s="170"/>
      <c r="E58" s="171"/>
    </row>
    <row r="59" spans="1:5" ht="24.75" customHeight="1">
      <c r="A59" s="72" t="s">
        <v>293</v>
      </c>
      <c r="B59" s="70">
        <v>190</v>
      </c>
      <c r="C59" s="162">
        <v>0</v>
      </c>
      <c r="D59" s="163" t="s">
        <v>1</v>
      </c>
      <c r="E59" s="71">
        <v>0</v>
      </c>
    </row>
    <row r="60" spans="1:5" ht="24.75" customHeight="1">
      <c r="A60" s="72" t="s">
        <v>294</v>
      </c>
      <c r="B60" s="70">
        <v>191</v>
      </c>
      <c r="C60" s="162">
        <v>0</v>
      </c>
      <c r="D60" s="163" t="s">
        <v>1</v>
      </c>
      <c r="E60" s="71">
        <v>0</v>
      </c>
    </row>
    <row r="61" spans="1:5" ht="24.75" customHeight="1">
      <c r="A61" s="72" t="s">
        <v>295</v>
      </c>
      <c r="B61" s="70">
        <v>192</v>
      </c>
      <c r="C61" s="162">
        <v>0</v>
      </c>
      <c r="D61" s="163" t="s">
        <v>1</v>
      </c>
      <c r="E61" s="71">
        <v>0</v>
      </c>
    </row>
    <row r="62" spans="1:5" ht="24.75" customHeight="1">
      <c r="A62" s="72" t="s">
        <v>296</v>
      </c>
      <c r="B62" s="70">
        <v>193</v>
      </c>
      <c r="C62" s="162">
        <v>0</v>
      </c>
      <c r="D62" s="163" t="s">
        <v>1</v>
      </c>
      <c r="E62" s="71">
        <v>0</v>
      </c>
    </row>
    <row r="63" spans="1:5" ht="24.75" customHeight="1">
      <c r="A63" s="72" t="s">
        <v>297</v>
      </c>
      <c r="B63" s="70">
        <v>194</v>
      </c>
      <c r="C63" s="162">
        <v>28440168.300000001</v>
      </c>
      <c r="D63" s="163" t="s">
        <v>1</v>
      </c>
      <c r="E63" s="71">
        <v>28415230.899999999</v>
      </c>
    </row>
    <row r="64" spans="1:5" ht="24.75" customHeight="1">
      <c r="A64" s="72" t="s">
        <v>298</v>
      </c>
      <c r="B64" s="70">
        <v>200</v>
      </c>
      <c r="C64" s="162">
        <v>4095.6</v>
      </c>
      <c r="D64" s="163" t="s">
        <v>1</v>
      </c>
      <c r="E64" s="71">
        <v>4095.6</v>
      </c>
    </row>
    <row r="65" spans="1:5" ht="24.75" customHeight="1">
      <c r="A65" s="72" t="s">
        <v>299</v>
      </c>
      <c r="B65" s="70">
        <v>201</v>
      </c>
      <c r="C65" s="162">
        <v>0</v>
      </c>
      <c r="D65" s="163" t="s">
        <v>1</v>
      </c>
      <c r="E65" s="71">
        <v>0</v>
      </c>
    </row>
    <row r="66" spans="1:5" ht="24.75" customHeight="1">
      <c r="A66" s="72" t="s">
        <v>300</v>
      </c>
      <c r="B66" s="70">
        <v>202</v>
      </c>
      <c r="C66" s="162">
        <v>0</v>
      </c>
      <c r="D66" s="163" t="s">
        <v>1</v>
      </c>
      <c r="E66" s="71">
        <v>0</v>
      </c>
    </row>
    <row r="67" spans="1:5" ht="24.75" customHeight="1">
      <c r="A67" s="72" t="s">
        <v>301</v>
      </c>
      <c r="B67" s="70">
        <v>203</v>
      </c>
      <c r="C67" s="162">
        <v>0</v>
      </c>
      <c r="D67" s="163" t="s">
        <v>1</v>
      </c>
      <c r="E67" s="71">
        <v>0</v>
      </c>
    </row>
    <row r="68" spans="1:5" ht="24.75" customHeight="1">
      <c r="A68" s="72" t="s">
        <v>302</v>
      </c>
      <c r="B68" s="70">
        <v>204</v>
      </c>
      <c r="C68" s="162">
        <v>0</v>
      </c>
      <c r="D68" s="163" t="s">
        <v>1</v>
      </c>
      <c r="E68" s="71">
        <v>0</v>
      </c>
    </row>
    <row r="69" spans="1:5" ht="24.75" customHeight="1">
      <c r="A69" s="72" t="s">
        <v>303</v>
      </c>
      <c r="B69" s="70">
        <v>210</v>
      </c>
      <c r="C69" s="162">
        <v>0</v>
      </c>
      <c r="D69" s="163" t="s">
        <v>1</v>
      </c>
      <c r="E69" s="71">
        <v>0</v>
      </c>
    </row>
    <row r="70" spans="1:5" ht="24.75" customHeight="1">
      <c r="A70" s="72" t="s">
        <v>304</v>
      </c>
      <c r="B70" s="70">
        <v>211</v>
      </c>
      <c r="C70" s="162">
        <v>234196.7</v>
      </c>
      <c r="D70" s="163" t="s">
        <v>1</v>
      </c>
      <c r="E70" s="71">
        <v>234196.7</v>
      </c>
    </row>
    <row r="71" spans="1:5" ht="24.75" customHeight="1">
      <c r="A71" s="72" t="s">
        <v>305</v>
      </c>
      <c r="B71" s="70">
        <v>212</v>
      </c>
      <c r="C71" s="162">
        <v>0</v>
      </c>
      <c r="D71" s="163" t="s">
        <v>1</v>
      </c>
      <c r="E71" s="71">
        <v>0</v>
      </c>
    </row>
    <row r="72" spans="1:5" ht="24.75" customHeight="1">
      <c r="A72" s="72" t="s">
        <v>306</v>
      </c>
      <c r="B72" s="70">
        <v>213</v>
      </c>
      <c r="C72" s="162">
        <v>0</v>
      </c>
      <c r="D72" s="163" t="s">
        <v>1</v>
      </c>
      <c r="E72" s="71">
        <v>0</v>
      </c>
    </row>
    <row r="73" spans="1:5" ht="24.75" customHeight="1">
      <c r="A73" s="72" t="s">
        <v>307</v>
      </c>
      <c r="B73" s="70">
        <v>220</v>
      </c>
      <c r="C73" s="162">
        <v>29619436.600000001</v>
      </c>
      <c r="D73" s="163" t="s">
        <v>1</v>
      </c>
      <c r="E73" s="71">
        <v>29619436.600000001</v>
      </c>
    </row>
    <row r="74" spans="1:5" ht="24.75" customHeight="1">
      <c r="A74" s="69" t="s">
        <v>308</v>
      </c>
      <c r="B74" s="68">
        <v>230</v>
      </c>
      <c r="C74" s="167">
        <v>58297897.299999997</v>
      </c>
      <c r="D74" s="168" t="s">
        <v>1</v>
      </c>
      <c r="E74" s="73">
        <v>58272959.899999999</v>
      </c>
    </row>
    <row r="75" spans="1:5" ht="24.75" customHeight="1">
      <c r="A75" s="69" t="s">
        <v>309</v>
      </c>
      <c r="B75" s="68">
        <v>240</v>
      </c>
      <c r="C75" s="167">
        <v>78006267.5</v>
      </c>
      <c r="D75" s="168" t="s">
        <v>1</v>
      </c>
      <c r="E75" s="73">
        <v>77968819.799999997</v>
      </c>
    </row>
    <row r="76" spans="1:5" ht="26.25">
      <c r="A76" s="67" t="s">
        <v>310</v>
      </c>
      <c r="B76" s="68" t="s">
        <v>223</v>
      </c>
      <c r="C76" s="169" t="s">
        <v>224</v>
      </c>
      <c r="D76" s="171"/>
      <c r="E76" s="67" t="s">
        <v>225</v>
      </c>
    </row>
    <row r="77" spans="1:5">
      <c r="A77" s="169" t="s">
        <v>311</v>
      </c>
      <c r="B77" s="170"/>
      <c r="C77" s="170"/>
      <c r="D77" s="170"/>
      <c r="E77" s="171"/>
    </row>
    <row r="78" spans="1:5">
      <c r="A78" s="72" t="s">
        <v>293</v>
      </c>
      <c r="B78" s="70">
        <v>250</v>
      </c>
      <c r="C78" s="162">
        <v>0</v>
      </c>
      <c r="D78" s="163" t="s">
        <v>1</v>
      </c>
      <c r="E78" s="71">
        <v>0</v>
      </c>
    </row>
    <row r="79" spans="1:5">
      <c r="A79" s="72" t="s">
        <v>294</v>
      </c>
      <c r="B79" s="70">
        <v>251</v>
      </c>
      <c r="C79" s="162">
        <v>0</v>
      </c>
      <c r="D79" s="163" t="s">
        <v>1</v>
      </c>
      <c r="E79" s="71">
        <v>0</v>
      </c>
    </row>
    <row r="80" spans="1:5" ht="24.75" customHeight="1">
      <c r="A80" s="72" t="s">
        <v>295</v>
      </c>
      <c r="B80" s="70">
        <v>252</v>
      </c>
      <c r="C80" s="162">
        <v>0</v>
      </c>
      <c r="D80" s="163" t="s">
        <v>1</v>
      </c>
      <c r="E80" s="71">
        <v>0</v>
      </c>
    </row>
    <row r="81" spans="1:5" ht="24.75" customHeight="1">
      <c r="A81" s="72" t="s">
        <v>312</v>
      </c>
      <c r="B81" s="70">
        <v>253</v>
      </c>
      <c r="C81" s="162">
        <v>0</v>
      </c>
      <c r="D81" s="163" t="s">
        <v>1</v>
      </c>
      <c r="E81" s="71">
        <v>0</v>
      </c>
    </row>
    <row r="82" spans="1:5" ht="24.75" customHeight="1">
      <c r="A82" s="72" t="s">
        <v>296</v>
      </c>
      <c r="B82" s="70">
        <v>254</v>
      </c>
      <c r="C82" s="162">
        <v>0</v>
      </c>
      <c r="D82" s="163" t="s">
        <v>1</v>
      </c>
      <c r="E82" s="71">
        <v>0</v>
      </c>
    </row>
    <row r="83" spans="1:5" ht="24.75" customHeight="1">
      <c r="A83" s="72" t="s">
        <v>313</v>
      </c>
      <c r="B83" s="70">
        <v>255</v>
      </c>
      <c r="C83" s="162">
        <v>152370.4</v>
      </c>
      <c r="D83" s="163" t="s">
        <v>1</v>
      </c>
      <c r="E83" s="71">
        <v>165091.9</v>
      </c>
    </row>
    <row r="84" spans="1:5" ht="24.75" customHeight="1">
      <c r="A84" s="72" t="s">
        <v>314</v>
      </c>
      <c r="B84" s="70">
        <v>260</v>
      </c>
      <c r="C84" s="162">
        <v>0</v>
      </c>
      <c r="D84" s="163" t="s">
        <v>1</v>
      </c>
      <c r="E84" s="71">
        <v>0</v>
      </c>
    </row>
    <row r="85" spans="1:5" ht="24.75" customHeight="1">
      <c r="A85" s="72" t="s">
        <v>299</v>
      </c>
      <c r="B85" s="70">
        <v>261</v>
      </c>
      <c r="C85" s="162">
        <v>0</v>
      </c>
      <c r="D85" s="163" t="s">
        <v>1</v>
      </c>
      <c r="E85" s="71">
        <v>0</v>
      </c>
    </row>
    <row r="86" spans="1:5" ht="24.75" customHeight="1">
      <c r="A86" s="72" t="s">
        <v>315</v>
      </c>
      <c r="B86" s="70">
        <v>262</v>
      </c>
      <c r="C86" s="162">
        <v>0</v>
      </c>
      <c r="D86" s="163" t="s">
        <v>1</v>
      </c>
      <c r="E86" s="71">
        <v>0</v>
      </c>
    </row>
    <row r="87" spans="1:5">
      <c r="A87" s="72" t="s">
        <v>316</v>
      </c>
      <c r="B87" s="70">
        <v>263</v>
      </c>
      <c r="C87" s="162">
        <v>0</v>
      </c>
      <c r="D87" s="163" t="s">
        <v>1</v>
      </c>
      <c r="E87" s="71">
        <v>0</v>
      </c>
    </row>
    <row r="88" spans="1:5" ht="24.75" customHeight="1">
      <c r="A88" s="72" t="s">
        <v>302</v>
      </c>
      <c r="B88" s="70">
        <v>264</v>
      </c>
      <c r="C88" s="162">
        <v>0</v>
      </c>
      <c r="D88" s="163" t="s">
        <v>1</v>
      </c>
      <c r="E88" s="71">
        <v>0</v>
      </c>
    </row>
    <row r="89" spans="1:5" ht="24.75" customHeight="1">
      <c r="A89" s="72" t="s">
        <v>317</v>
      </c>
      <c r="B89" s="70">
        <v>270</v>
      </c>
      <c r="C89" s="162">
        <v>0</v>
      </c>
      <c r="D89" s="163" t="s">
        <v>1</v>
      </c>
      <c r="E89" s="71">
        <v>0</v>
      </c>
    </row>
    <row r="90" spans="1:5" ht="24.75" customHeight="1">
      <c r="A90" s="72" t="s">
        <v>318</v>
      </c>
      <c r="B90" s="70">
        <v>271</v>
      </c>
      <c r="C90" s="162">
        <v>44295.8</v>
      </c>
      <c r="D90" s="163" t="s">
        <v>1</v>
      </c>
      <c r="E90" s="71">
        <v>44295.8</v>
      </c>
    </row>
    <row r="91" spans="1:5" ht="24.75" customHeight="1">
      <c r="A91" s="72" t="s">
        <v>319</v>
      </c>
      <c r="B91" s="70">
        <v>272</v>
      </c>
      <c r="C91" s="162">
        <v>0</v>
      </c>
      <c r="D91" s="163" t="s">
        <v>1</v>
      </c>
      <c r="E91" s="71">
        <v>0</v>
      </c>
    </row>
    <row r="92" spans="1:5" ht="24.75" customHeight="1">
      <c r="A92" s="72" t="s">
        <v>320</v>
      </c>
      <c r="B92" s="70">
        <v>273</v>
      </c>
      <c r="C92" s="162">
        <v>0</v>
      </c>
      <c r="D92" s="163" t="s">
        <v>1</v>
      </c>
      <c r="E92" s="71">
        <v>0</v>
      </c>
    </row>
    <row r="93" spans="1:5" ht="24.75" customHeight="1">
      <c r="A93" s="72" t="s">
        <v>321</v>
      </c>
      <c r="B93" s="70">
        <v>274</v>
      </c>
      <c r="C93" s="162">
        <v>0</v>
      </c>
      <c r="D93" s="163" t="s">
        <v>1</v>
      </c>
      <c r="E93" s="71">
        <v>0</v>
      </c>
    </row>
    <row r="94" spans="1:5" ht="24.75" customHeight="1">
      <c r="A94" s="72" t="s">
        <v>322</v>
      </c>
      <c r="B94" s="70">
        <v>275</v>
      </c>
      <c r="C94" s="162">
        <v>0</v>
      </c>
      <c r="D94" s="163" t="s">
        <v>1</v>
      </c>
      <c r="E94" s="71">
        <v>0</v>
      </c>
    </row>
    <row r="95" spans="1:5" ht="24.75" customHeight="1">
      <c r="A95" s="72" t="s">
        <v>323</v>
      </c>
      <c r="B95" s="70">
        <v>276</v>
      </c>
      <c r="C95" s="162">
        <v>0</v>
      </c>
      <c r="D95" s="163" t="s">
        <v>1</v>
      </c>
      <c r="E95" s="71">
        <v>0</v>
      </c>
    </row>
    <row r="96" spans="1:5" ht="24.75" customHeight="1">
      <c r="A96" s="72" t="s">
        <v>324</v>
      </c>
      <c r="B96" s="70">
        <v>277</v>
      </c>
      <c r="C96" s="162">
        <v>0</v>
      </c>
      <c r="D96" s="163" t="s">
        <v>1</v>
      </c>
      <c r="E96" s="71">
        <v>0</v>
      </c>
    </row>
    <row r="97" spans="1:5" ht="24.75" customHeight="1">
      <c r="A97" s="72" t="s">
        <v>325</v>
      </c>
      <c r="B97" s="70">
        <v>280</v>
      </c>
      <c r="C97" s="162">
        <v>0</v>
      </c>
      <c r="D97" s="163" t="s">
        <v>1</v>
      </c>
      <c r="E97" s="71">
        <v>0</v>
      </c>
    </row>
    <row r="98" spans="1:5" ht="24.75" customHeight="1">
      <c r="A98" s="69" t="s">
        <v>326</v>
      </c>
      <c r="B98" s="68">
        <v>290</v>
      </c>
      <c r="C98" s="167">
        <v>196666.3</v>
      </c>
      <c r="D98" s="168" t="s">
        <v>1</v>
      </c>
      <c r="E98" s="73">
        <v>209387.7</v>
      </c>
    </row>
    <row r="99" spans="1:5" ht="24.75" customHeight="1">
      <c r="A99" s="169" t="s">
        <v>327</v>
      </c>
      <c r="B99" s="170"/>
      <c r="C99" s="170"/>
      <c r="D99" s="170"/>
      <c r="E99" s="171"/>
    </row>
    <row r="100" spans="1:5" ht="24.75" customHeight="1">
      <c r="A100" s="72" t="s">
        <v>328</v>
      </c>
      <c r="B100" s="70">
        <v>300</v>
      </c>
      <c r="C100" s="162">
        <v>0</v>
      </c>
      <c r="D100" s="163" t="s">
        <v>1</v>
      </c>
      <c r="E100" s="71">
        <v>38969.1</v>
      </c>
    </row>
    <row r="101" spans="1:5" ht="24.75" customHeight="1">
      <c r="A101" s="72" t="s">
        <v>329</v>
      </c>
      <c r="B101" s="70">
        <v>301</v>
      </c>
      <c r="C101" s="162">
        <v>0</v>
      </c>
      <c r="D101" s="163" t="s">
        <v>1</v>
      </c>
      <c r="E101" s="71">
        <v>0</v>
      </c>
    </row>
    <row r="102" spans="1:5" ht="24.75" customHeight="1">
      <c r="A102" s="69" t="s">
        <v>330</v>
      </c>
      <c r="B102" s="68">
        <v>302</v>
      </c>
      <c r="C102" s="167">
        <v>0</v>
      </c>
      <c r="D102" s="168" t="s">
        <v>1</v>
      </c>
      <c r="E102" s="73">
        <v>-38969.1</v>
      </c>
    </row>
    <row r="103" spans="1:5" ht="24.75" customHeight="1">
      <c r="A103" s="72" t="s">
        <v>331</v>
      </c>
      <c r="B103" s="70">
        <v>310</v>
      </c>
      <c r="C103" s="162">
        <v>0</v>
      </c>
      <c r="D103" s="163" t="s">
        <v>1</v>
      </c>
      <c r="E103" s="71">
        <v>0</v>
      </c>
    </row>
    <row r="104" spans="1:5" ht="24.75" customHeight="1">
      <c r="A104" s="72" t="s">
        <v>332</v>
      </c>
      <c r="B104" s="70">
        <v>311</v>
      </c>
      <c r="C104" s="162">
        <v>0</v>
      </c>
      <c r="D104" s="163" t="s">
        <v>1</v>
      </c>
      <c r="E104" s="71">
        <v>0</v>
      </c>
    </row>
    <row r="105" spans="1:5" ht="24.75" customHeight="1">
      <c r="A105" s="69" t="s">
        <v>333</v>
      </c>
      <c r="B105" s="68">
        <v>312</v>
      </c>
      <c r="C105" s="167">
        <v>0</v>
      </c>
      <c r="D105" s="168" t="s">
        <v>1</v>
      </c>
      <c r="E105" s="73">
        <v>0</v>
      </c>
    </row>
    <row r="106" spans="1:5" ht="24.75" customHeight="1">
      <c r="A106" s="72" t="s">
        <v>334</v>
      </c>
      <c r="B106" s="70">
        <v>320</v>
      </c>
      <c r="C106" s="162">
        <v>0</v>
      </c>
      <c r="D106" s="163" t="s">
        <v>1</v>
      </c>
      <c r="E106" s="71">
        <v>0</v>
      </c>
    </row>
    <row r="107" spans="1:5" ht="24.75" customHeight="1">
      <c r="A107" s="72" t="s">
        <v>335</v>
      </c>
      <c r="B107" s="70">
        <v>321</v>
      </c>
      <c r="C107" s="162">
        <v>0</v>
      </c>
      <c r="D107" s="163" t="s">
        <v>1</v>
      </c>
      <c r="E107" s="71">
        <v>0</v>
      </c>
    </row>
    <row r="108" spans="1:5" ht="24.75" customHeight="1">
      <c r="A108" s="69" t="s">
        <v>336</v>
      </c>
      <c r="B108" s="68">
        <v>322</v>
      </c>
      <c r="C108" s="167">
        <v>0</v>
      </c>
      <c r="D108" s="168" t="s">
        <v>1</v>
      </c>
      <c r="E108" s="73">
        <v>0</v>
      </c>
    </row>
    <row r="109" spans="1:5" ht="24.75" customHeight="1">
      <c r="A109" s="72" t="s">
        <v>337</v>
      </c>
      <c r="B109" s="70">
        <v>330</v>
      </c>
      <c r="C109" s="162">
        <v>0</v>
      </c>
      <c r="D109" s="163" t="s">
        <v>1</v>
      </c>
      <c r="E109" s="71">
        <v>0</v>
      </c>
    </row>
    <row r="110" spans="1:5" ht="24.75" customHeight="1">
      <c r="A110" s="72" t="s">
        <v>338</v>
      </c>
      <c r="B110" s="70">
        <v>331</v>
      </c>
      <c r="C110" s="162">
        <v>0</v>
      </c>
      <c r="D110" s="163" t="s">
        <v>1</v>
      </c>
      <c r="E110" s="71">
        <v>0</v>
      </c>
    </row>
    <row r="111" spans="1:5" ht="26.25">
      <c r="A111" s="67" t="s">
        <v>310</v>
      </c>
      <c r="B111" s="68" t="s">
        <v>223</v>
      </c>
      <c r="C111" s="169" t="s">
        <v>224</v>
      </c>
      <c r="D111" s="171"/>
      <c r="E111" s="67" t="s">
        <v>225</v>
      </c>
    </row>
    <row r="112" spans="1:5" ht="24.75" customHeight="1">
      <c r="A112" s="69" t="s">
        <v>339</v>
      </c>
      <c r="B112" s="68">
        <v>332</v>
      </c>
      <c r="C112" s="167">
        <v>0</v>
      </c>
      <c r="D112" s="168" t="s">
        <v>1</v>
      </c>
      <c r="E112" s="73">
        <v>0</v>
      </c>
    </row>
    <row r="113" spans="1:5" ht="24.75" customHeight="1">
      <c r="A113" s="74" t="s">
        <v>340</v>
      </c>
      <c r="B113" s="70">
        <v>340</v>
      </c>
      <c r="C113" s="162">
        <v>0</v>
      </c>
      <c r="D113" s="163" t="s">
        <v>1</v>
      </c>
      <c r="E113" s="71">
        <v>11200</v>
      </c>
    </row>
    <row r="114" spans="1:5" ht="24.75" customHeight="1">
      <c r="A114" s="74" t="s">
        <v>341</v>
      </c>
      <c r="B114" s="70">
        <v>341</v>
      </c>
      <c r="C114" s="162">
        <v>0</v>
      </c>
      <c r="D114" s="163" t="s">
        <v>1</v>
      </c>
      <c r="E114" s="71">
        <v>0</v>
      </c>
    </row>
    <row r="115" spans="1:5" ht="24.75" customHeight="1">
      <c r="A115" s="74" t="s">
        <v>342</v>
      </c>
      <c r="B115" s="70">
        <v>342</v>
      </c>
      <c r="C115" s="162">
        <v>0</v>
      </c>
      <c r="D115" s="163" t="s">
        <v>1</v>
      </c>
      <c r="E115" s="71">
        <v>0</v>
      </c>
    </row>
    <row r="116" spans="1:5" ht="24.75" customHeight="1">
      <c r="A116" s="69" t="s">
        <v>343</v>
      </c>
      <c r="B116" s="68">
        <v>343</v>
      </c>
      <c r="C116" s="167">
        <v>0</v>
      </c>
      <c r="D116" s="168" t="s">
        <v>1</v>
      </c>
      <c r="E116" s="73">
        <v>-11200</v>
      </c>
    </row>
    <row r="117" spans="1:5" ht="24.75" customHeight="1">
      <c r="A117" s="69" t="s">
        <v>344</v>
      </c>
      <c r="B117" s="68">
        <v>350</v>
      </c>
      <c r="C117" s="73">
        <v>77809601.200000003</v>
      </c>
      <c r="D117" s="73">
        <v>77809601.200000003</v>
      </c>
      <c r="E117" s="73">
        <v>77809601.200000003</v>
      </c>
    </row>
    <row r="118" spans="1:5" ht="24.75" customHeight="1">
      <c r="A118" s="74" t="s">
        <v>345</v>
      </c>
      <c r="B118" s="70">
        <v>351</v>
      </c>
      <c r="C118" s="71">
        <v>-21361689</v>
      </c>
      <c r="D118" s="71">
        <v>-21361689</v>
      </c>
      <c r="E118" s="71">
        <v>-21361689</v>
      </c>
    </row>
    <row r="119" spans="1:5" ht="24.75" customHeight="1">
      <c r="A119" s="74" t="s">
        <v>346</v>
      </c>
      <c r="B119" s="70">
        <v>352</v>
      </c>
      <c r="C119" s="71">
        <v>-131.5</v>
      </c>
      <c r="D119" s="71">
        <v>-131.5</v>
      </c>
      <c r="E119" s="71">
        <v>-131.5</v>
      </c>
    </row>
    <row r="120" spans="1:5" ht="24.75" customHeight="1">
      <c r="A120" s="74" t="s">
        <v>347</v>
      </c>
      <c r="B120" s="70">
        <v>353</v>
      </c>
      <c r="C120" s="71">
        <v>0</v>
      </c>
      <c r="D120" s="71">
        <v>0</v>
      </c>
      <c r="E120" s="71">
        <v>0</v>
      </c>
    </row>
    <row r="121" spans="1:5" ht="24.75" customHeight="1">
      <c r="A121" s="74" t="s">
        <v>348</v>
      </c>
      <c r="B121" s="70">
        <v>354</v>
      </c>
      <c r="C121" s="71">
        <v>216.9</v>
      </c>
      <c r="D121" s="71">
        <v>216.9</v>
      </c>
      <c r="E121" s="71">
        <v>216.9</v>
      </c>
    </row>
    <row r="122" spans="1:5" ht="24.75" customHeight="1">
      <c r="A122" s="74" t="s">
        <v>349</v>
      </c>
      <c r="B122" s="70">
        <v>355</v>
      </c>
      <c r="C122" s="71">
        <v>99171204.900000006</v>
      </c>
      <c r="D122" s="71">
        <v>99171204.900000006</v>
      </c>
      <c r="E122" s="71">
        <v>99171204.900000006</v>
      </c>
    </row>
    <row r="123" spans="1:5" ht="24.75" customHeight="1">
      <c r="A123" s="74" t="s">
        <v>350</v>
      </c>
      <c r="B123" s="70">
        <v>356</v>
      </c>
      <c r="C123" s="162">
        <v>0</v>
      </c>
      <c r="D123" s="163" t="s">
        <v>1</v>
      </c>
      <c r="E123" s="71">
        <v>0</v>
      </c>
    </row>
    <row r="124" spans="1:5" ht="24.75" customHeight="1">
      <c r="A124" s="69" t="s">
        <v>351</v>
      </c>
      <c r="B124" s="70">
        <v>360</v>
      </c>
      <c r="C124" s="167">
        <v>77809601.200000003</v>
      </c>
      <c r="D124" s="168" t="s">
        <v>1</v>
      </c>
      <c r="E124" s="73">
        <v>77759432.099999994</v>
      </c>
    </row>
    <row r="125" spans="1:5" ht="24.75" customHeight="1">
      <c r="A125" s="69" t="s">
        <v>352</v>
      </c>
      <c r="B125" s="68">
        <v>370</v>
      </c>
      <c r="C125" s="167">
        <v>78006267.5</v>
      </c>
      <c r="D125" s="168" t="s">
        <v>1</v>
      </c>
      <c r="E125" s="73">
        <v>77968819.799999997</v>
      </c>
    </row>
    <row r="126" spans="1:5" ht="24.75" customHeight="1">
      <c r="A126" s="169" t="s">
        <v>353</v>
      </c>
      <c r="B126" s="170"/>
      <c r="C126" s="170"/>
      <c r="D126" s="170"/>
      <c r="E126" s="171"/>
    </row>
    <row r="127" spans="1:5" ht="24.75" customHeight="1">
      <c r="A127" s="74" t="s">
        <v>354</v>
      </c>
      <c r="B127" s="75">
        <v>380</v>
      </c>
      <c r="C127" s="162">
        <v>0</v>
      </c>
      <c r="D127" s="163" t="s">
        <v>1</v>
      </c>
      <c r="E127" s="71">
        <v>0</v>
      </c>
    </row>
    <row r="128" spans="1:5" ht="24.75" customHeight="1">
      <c r="A128" s="74" t="s">
        <v>355</v>
      </c>
      <c r="B128" s="70">
        <v>381</v>
      </c>
      <c r="C128" s="162">
        <v>0</v>
      </c>
      <c r="D128" s="163" t="s">
        <v>1</v>
      </c>
      <c r="E128" s="71">
        <v>0</v>
      </c>
    </row>
    <row r="129" spans="1:5" ht="24.75" customHeight="1">
      <c r="A129" s="74" t="s">
        <v>356</v>
      </c>
      <c r="B129" s="70">
        <v>382</v>
      </c>
      <c r="C129" s="162">
        <v>7000</v>
      </c>
      <c r="D129" s="163" t="s">
        <v>1</v>
      </c>
      <c r="E129" s="71">
        <v>7000</v>
      </c>
    </row>
    <row r="130" spans="1:5" ht="24.75" customHeight="1">
      <c r="A130" s="74" t="s">
        <v>357</v>
      </c>
      <c r="B130" s="70">
        <v>383</v>
      </c>
      <c r="C130" s="162">
        <v>0</v>
      </c>
      <c r="D130" s="163" t="s">
        <v>1</v>
      </c>
      <c r="E130" s="71">
        <v>0</v>
      </c>
    </row>
    <row r="131" spans="1:5" ht="24.75" customHeight="1">
      <c r="A131" s="74" t="s">
        <v>358</v>
      </c>
      <c r="B131" s="70">
        <v>384</v>
      </c>
      <c r="C131" s="162">
        <v>0</v>
      </c>
      <c r="D131" s="163" t="s">
        <v>1</v>
      </c>
      <c r="E131" s="71">
        <v>0</v>
      </c>
    </row>
    <row r="132" spans="1:5" ht="24.75" customHeight="1">
      <c r="A132" s="74" t="s">
        <v>359</v>
      </c>
      <c r="B132" s="70">
        <v>385</v>
      </c>
      <c r="C132" s="162">
        <v>0</v>
      </c>
      <c r="D132" s="163" t="s">
        <v>1</v>
      </c>
      <c r="E132" s="71">
        <v>0</v>
      </c>
    </row>
    <row r="133" spans="1:5" ht="24.75" customHeight="1">
      <c r="A133" s="74" t="s">
        <v>360</v>
      </c>
      <c r="B133" s="76">
        <v>386</v>
      </c>
      <c r="C133" s="162">
        <v>0</v>
      </c>
      <c r="D133" s="163" t="s">
        <v>1</v>
      </c>
      <c r="E133" s="71">
        <v>0</v>
      </c>
    </row>
    <row r="134" spans="1:5" ht="24.75" customHeight="1">
      <c r="A134" s="74" t="s">
        <v>361</v>
      </c>
      <c r="B134" s="76">
        <v>387</v>
      </c>
      <c r="C134" s="162">
        <v>0</v>
      </c>
      <c r="D134" s="163" t="s">
        <v>1</v>
      </c>
      <c r="E134" s="71">
        <v>0</v>
      </c>
    </row>
    <row r="135" spans="1:5" ht="24.75" customHeight="1">
      <c r="A135" s="74" t="s">
        <v>362</v>
      </c>
      <c r="B135" s="76">
        <v>388</v>
      </c>
      <c r="C135" s="162">
        <v>1348677.5</v>
      </c>
      <c r="D135" s="163" t="s">
        <v>1</v>
      </c>
      <c r="E135" s="71">
        <v>1348677.5</v>
      </c>
    </row>
    <row r="136" spans="1:5" ht="24.75" customHeight="1">
      <c r="A136" s="74" t="s">
        <v>363</v>
      </c>
      <c r="B136" s="76">
        <v>389</v>
      </c>
      <c r="C136" s="162">
        <v>0</v>
      </c>
      <c r="D136" s="163" t="s">
        <v>1</v>
      </c>
      <c r="E136" s="71">
        <v>0</v>
      </c>
    </row>
    <row r="137" spans="1:5" ht="24.75" customHeight="1">
      <c r="A137" s="74" t="s">
        <v>364</v>
      </c>
      <c r="B137" s="76">
        <v>390</v>
      </c>
      <c r="C137" s="162">
        <v>0</v>
      </c>
      <c r="D137" s="163" t="s">
        <v>1</v>
      </c>
      <c r="E137" s="71">
        <v>0</v>
      </c>
    </row>
    <row r="140" spans="1:5" ht="15" customHeight="1">
      <c r="A140" s="164" t="s">
        <v>365</v>
      </c>
      <c r="B140" s="164"/>
      <c r="C140" s="164"/>
      <c r="D140" s="164"/>
      <c r="E140" s="164"/>
    </row>
    <row r="141" spans="1:5" ht="15" customHeight="1">
      <c r="A141" s="77" t="s">
        <v>366</v>
      </c>
      <c r="B141" s="165" t="s">
        <v>367</v>
      </c>
      <c r="C141" s="165"/>
      <c r="D141" s="165"/>
      <c r="E141" s="165"/>
    </row>
    <row r="143" spans="1:5" ht="15" customHeight="1">
      <c r="A143" s="166" t="s">
        <v>368</v>
      </c>
      <c r="B143" s="166"/>
      <c r="C143" s="166"/>
      <c r="D143" s="166"/>
      <c r="E143" s="166"/>
    </row>
  </sheetData>
  <mergeCells count="131"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F2:O4"/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07:D107"/>
  </mergeCells>
  <pageMargins left="0.25" right="0.25" top="0.75" bottom="0.75" header="0.3" footer="0.3"/>
  <pageSetup paperSize="9" scale="86" fitToHeight="0" orientation="portrait" horizontalDpi="180" verticalDpi="180"/>
  <rowBreaks count="3" manualBreakCount="3">
    <brk id="39" max="1048575" man="1"/>
    <brk id="75" max="1048575" man="1"/>
    <brk id="110" max="104857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24</vt:i4>
      </vt:variant>
    </vt:vector>
  </HeadingPairs>
  <TitlesOfParts>
    <vt:vector size="37" baseType="lpstr">
      <vt:lpstr>1-илова</vt:lpstr>
      <vt:lpstr>2-Илова</vt:lpstr>
      <vt:lpstr>3-Илова</vt:lpstr>
      <vt:lpstr>4-Илова</vt:lpstr>
      <vt:lpstr>5-Илова</vt:lpstr>
      <vt:lpstr>6-Илова</vt:lpstr>
      <vt:lpstr>8-Илова </vt:lpstr>
      <vt:lpstr>Штат контин.т ижроси</vt:lpstr>
      <vt:lpstr>Баланс</vt:lpstr>
      <vt:lpstr>2-Форма</vt:lpstr>
      <vt:lpstr>Остаток и поступления</vt:lpstr>
      <vt:lpstr>Кассовые расходы</vt:lpstr>
      <vt:lpstr>Фактические расходы</vt:lpstr>
      <vt:lpstr>BudgetType</vt:lpstr>
      <vt:lpstr>Chapter</vt:lpstr>
      <vt:lpstr>ChapterName</vt:lpstr>
      <vt:lpstr>CommonOrgType</vt:lpstr>
      <vt:lpstr>Date</vt:lpstr>
      <vt:lpstr>'2-Форма'!FinancingLevel</vt:lpstr>
      <vt:lpstr>'2-Форма'!FunctionalItem</vt:lpstr>
      <vt:lpstr>Header</vt:lpstr>
      <vt:lpstr>'2-Форма'!HeaderOrganization</vt:lpstr>
      <vt:lpstr>Баланс!ImportRow</vt:lpstr>
      <vt:lpstr>'2-Форма'!OnDate</vt:lpstr>
      <vt:lpstr>Баланс!OnDate</vt:lpstr>
      <vt:lpstr>'2-Форма'!Organization</vt:lpstr>
      <vt:lpstr>Баланс!Organization</vt:lpstr>
      <vt:lpstr>OrganizationName</vt:lpstr>
      <vt:lpstr>'2-Форма'!Period</vt:lpstr>
      <vt:lpstr>Баланс!Period</vt:lpstr>
      <vt:lpstr>'Штат контин.т ижроси'!Period</vt:lpstr>
      <vt:lpstr>Section</vt:lpstr>
      <vt:lpstr>'2-Форма'!SettlementCode</vt:lpstr>
      <vt:lpstr>SmallSection</vt:lpstr>
      <vt:lpstr>'1-илова'!Область_печати</vt:lpstr>
      <vt:lpstr>'3-Илова'!Область_печати</vt:lpstr>
      <vt:lpstr>Баланс!Область_печати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2024-10-15T13:05:31Z</dcterms:modified>
</cp:coreProperties>
</file>