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D5C09122-04EF-4839-91FE-738D6386B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жадвал" sheetId="2" r:id="rId1"/>
  </sheets>
  <definedNames>
    <definedName name="_xlnm.Print_Area" localSheetId="0">'5 жадвал'!$A$1:$T$33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2" l="1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5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11" i="2"/>
  <c r="I26" i="2"/>
  <c r="J26" i="2"/>
  <c r="K26" i="2"/>
  <c r="L26" i="2"/>
  <c r="O26" i="2"/>
  <c r="P26" i="2"/>
  <c r="Q26" i="2"/>
  <c r="R26" i="2"/>
  <c r="S26" i="2"/>
  <c r="T26" i="2"/>
  <c r="H26" i="2"/>
  <c r="G26" i="2"/>
  <c r="C25" i="2" l="1"/>
  <c r="D13" i="2"/>
  <c r="C19" i="2"/>
  <c r="D23" i="2"/>
  <c r="C15" i="2"/>
  <c r="D11" i="2"/>
  <c r="D14" i="2"/>
  <c r="D22" i="2"/>
  <c r="D21" i="2"/>
  <c r="D19" i="2"/>
  <c r="D15" i="2"/>
  <c r="C24" i="2"/>
  <c r="C20" i="2"/>
  <c r="C16" i="2"/>
  <c r="C12" i="2"/>
  <c r="D17" i="2"/>
  <c r="D25" i="2"/>
  <c r="C22" i="2"/>
  <c r="C14" i="2"/>
  <c r="D12" i="2"/>
  <c r="D16" i="2"/>
  <c r="D18" i="2"/>
  <c r="C17" i="2"/>
  <c r="C23" i="2"/>
  <c r="C21" i="2"/>
  <c r="C18" i="2"/>
  <c r="C13" i="2"/>
  <c r="C11" i="2"/>
  <c r="D20" i="2"/>
  <c r="D24" i="2"/>
  <c r="C26" i="2" l="1"/>
  <c r="D26" i="2"/>
  <c r="M26" i="2"/>
  <c r="E26" i="2" l="1"/>
  <c r="F26" i="2"/>
  <c r="N26" i="2"/>
</calcChain>
</file>

<file path=xl/sharedStrings.xml><?xml version="1.0" encoding="utf-8"?>
<sst xmlns="http://schemas.openxmlformats.org/spreadsheetml/2006/main" count="54" uniqueCount="32">
  <si>
    <t>Jami</t>
  </si>
  <si>
    <t>Hudular nomi</t>
  </si>
  <si>
    <t>Qoraqalpog‘iston Respublikasi</t>
  </si>
  <si>
    <t>Andijon</t>
  </si>
  <si>
    <t>Buxoro</t>
  </si>
  <si>
    <t>Jizzax</t>
  </si>
  <si>
    <t>Qashqadaryo</t>
  </si>
  <si>
    <t>Navoiy</t>
  </si>
  <si>
    <t>Namangan</t>
  </si>
  <si>
    <t>Samarqand</t>
  </si>
  <si>
    <t>Sirdaryo</t>
  </si>
  <si>
    <t>Surxondaryo</t>
  </si>
  <si>
    <t>Xorazm</t>
  </si>
  <si>
    <t>Toshkent shahar</t>
  </si>
  <si>
    <t>Boshqa hududdan</t>
  </si>
  <si>
    <t>Shu jumladan</t>
  </si>
  <si>
    <t>Jami:</t>
  </si>
  <si>
    <t>Farg‘ona</t>
  </si>
  <si>
    <t xml:space="preserve"> Jismoniy shaxslar bo‘yicha</t>
  </si>
  <si>
    <t>Yuridik shaxslar bo‘yicha</t>
  </si>
  <si>
    <t>Murojaatlar soni</t>
  </si>
  <si>
    <t>Ariza</t>
  </si>
  <si>
    <t>Shikoyat</t>
  </si>
  <si>
    <t>Taklif</t>
  </si>
  <si>
    <t>T/r</t>
  </si>
  <si>
    <t>5-jadval</t>
  </si>
  <si>
    <t>Toshkent</t>
  </si>
  <si>
    <t>2024-yil</t>
  </si>
  <si>
    <t>2025-yil</t>
  </si>
  <si>
    <t>I.Norqulov</t>
  </si>
  <si>
    <t xml:space="preserve">Vazirning birinchi o‘rinbosari </t>
  </si>
  <si>
    <r>
      <t xml:space="preserve">2024-2025-yillarda </t>
    </r>
    <r>
      <rPr>
        <b/>
        <sz val="16"/>
        <color rgb="FFFF0000"/>
        <rFont val="Times New Roman"/>
        <family val="1"/>
        <charset val="204"/>
      </rPr>
      <t>Oʻzbekiston Respublikasi Iqtisodiyot va moliya vazirligiga</t>
    </r>
    <r>
      <rPr>
        <b/>
        <sz val="16"/>
        <rFont val="Times New Roman"/>
        <family val="1"/>
        <charset val="204"/>
      </rPr>
      <t xml:space="preserve"> jismoniy va yuridik shaxslardan kelib tushgan 
murojaatlarni turlari bo‘yicha taqqoslama tahlili to‘g‘risida ma’lumot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</si>
</sst>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2"/>
      <color rgb="FF000000"/>
      <name val="Times"/>
      <family val="1"/>
    </font>
    <font>
      <b/>
      <i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55">
    <xf numFmtId="0" fontId="0" fillId="0" borderId="0" xfId="0"/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" fontId="2" fillId="0" borderId="0" xfId="0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3" borderId="8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00"/>
    <pageSetUpPr fitToPage="1"/>
  </sheetPr>
  <dimension ref="A1:T30"/>
  <sheetViews>
    <sheetView tabSelected="1" view="pageBreakPreview" topLeftCell="A3" zoomScale="85" zoomScaleNormal="85" zoomScaleSheetLayoutView="85" workbookViewId="0">
      <selection activeCell="G15" sqref="G15"/>
    </sheetView>
  </sheetViews>
  <sheetFormatPr defaultColWidth="9.140625" defaultRowHeight="20.25" x14ac:dyDescent="0.3"/>
  <cols>
    <col min="1" max="1" width="7" style="5" customWidth="1"/>
    <col min="2" max="2" width="26.7109375" style="5" customWidth="1"/>
    <col min="3" max="20" width="11.42578125" style="5" customWidth="1"/>
    <col min="21" max="21" width="24.7109375" style="5" customWidth="1"/>
    <col min="22" max="22" width="22.140625" style="5" customWidth="1"/>
    <col min="23" max="23" width="10.7109375" style="5" customWidth="1"/>
    <col min="24" max="16384" width="9.140625" style="5"/>
  </cols>
  <sheetData>
    <row r="1" spans="1:20" ht="18.75" customHeight="1" x14ac:dyDescent="0.3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8.75" customHeight="1" x14ac:dyDescent="0.3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43.5" customHeigh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21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53" t="s">
        <v>25</v>
      </c>
      <c r="T4" s="53"/>
    </row>
    <row r="5" spans="1:20" ht="24.75" customHeight="1" x14ac:dyDescent="0.3">
      <c r="A5" s="47" t="s">
        <v>24</v>
      </c>
      <c r="B5" s="43" t="s">
        <v>1</v>
      </c>
      <c r="C5" s="50" t="s">
        <v>0</v>
      </c>
      <c r="D5" s="50"/>
      <c r="E5" s="43" t="s">
        <v>15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4"/>
    </row>
    <row r="6" spans="1:20" ht="23.25" customHeight="1" x14ac:dyDescent="0.3">
      <c r="A6" s="48"/>
      <c r="B6" s="42"/>
      <c r="C6" s="41"/>
      <c r="D6" s="41"/>
      <c r="E6" s="42" t="s">
        <v>18</v>
      </c>
      <c r="F6" s="42"/>
      <c r="G6" s="42"/>
      <c r="H6" s="42"/>
      <c r="I6" s="42"/>
      <c r="J6" s="42"/>
      <c r="K6" s="42"/>
      <c r="L6" s="42"/>
      <c r="M6" s="42" t="s">
        <v>19</v>
      </c>
      <c r="N6" s="42"/>
      <c r="O6" s="42"/>
      <c r="P6" s="42"/>
      <c r="Q6" s="42"/>
      <c r="R6" s="42"/>
      <c r="S6" s="42"/>
      <c r="T6" s="54"/>
    </row>
    <row r="7" spans="1:20" ht="23.25" customHeight="1" x14ac:dyDescent="0.3">
      <c r="A7" s="48"/>
      <c r="B7" s="42"/>
      <c r="C7" s="41"/>
      <c r="D7" s="41"/>
      <c r="E7" s="41" t="s">
        <v>20</v>
      </c>
      <c r="F7" s="41"/>
      <c r="G7" s="42" t="s">
        <v>15</v>
      </c>
      <c r="H7" s="42"/>
      <c r="I7" s="42"/>
      <c r="J7" s="42"/>
      <c r="K7" s="42"/>
      <c r="L7" s="42"/>
      <c r="M7" s="41" t="s">
        <v>20</v>
      </c>
      <c r="N7" s="41"/>
      <c r="O7" s="42" t="s">
        <v>15</v>
      </c>
      <c r="P7" s="42"/>
      <c r="Q7" s="42"/>
      <c r="R7" s="42"/>
      <c r="S7" s="42"/>
      <c r="T7" s="54"/>
    </row>
    <row r="8" spans="1:20" ht="21.75" customHeight="1" x14ac:dyDescent="0.3">
      <c r="A8" s="48"/>
      <c r="B8" s="42"/>
      <c r="C8" s="41"/>
      <c r="D8" s="41"/>
      <c r="E8" s="41"/>
      <c r="F8" s="41"/>
      <c r="G8" s="42" t="s">
        <v>21</v>
      </c>
      <c r="H8" s="42"/>
      <c r="I8" s="42" t="s">
        <v>22</v>
      </c>
      <c r="J8" s="42"/>
      <c r="K8" s="42" t="s">
        <v>23</v>
      </c>
      <c r="L8" s="42"/>
      <c r="M8" s="41"/>
      <c r="N8" s="41"/>
      <c r="O8" s="42" t="s">
        <v>21</v>
      </c>
      <c r="P8" s="42"/>
      <c r="Q8" s="42" t="s">
        <v>22</v>
      </c>
      <c r="R8" s="42"/>
      <c r="S8" s="42" t="s">
        <v>23</v>
      </c>
      <c r="T8" s="54"/>
    </row>
    <row r="9" spans="1:20" ht="24.75" customHeight="1" thickBot="1" x14ac:dyDescent="0.35">
      <c r="A9" s="49"/>
      <c r="B9" s="51"/>
      <c r="C9" s="1" t="s">
        <v>27</v>
      </c>
      <c r="D9" s="1" t="s">
        <v>28</v>
      </c>
      <c r="E9" s="1" t="s">
        <v>27</v>
      </c>
      <c r="F9" s="1" t="s">
        <v>28</v>
      </c>
      <c r="G9" s="1" t="s">
        <v>27</v>
      </c>
      <c r="H9" s="1" t="s">
        <v>28</v>
      </c>
      <c r="I9" s="1" t="s">
        <v>27</v>
      </c>
      <c r="J9" s="1" t="s">
        <v>28</v>
      </c>
      <c r="K9" s="1" t="s">
        <v>27</v>
      </c>
      <c r="L9" s="1" t="s">
        <v>28</v>
      </c>
      <c r="M9" s="1" t="s">
        <v>27</v>
      </c>
      <c r="N9" s="1" t="s">
        <v>28</v>
      </c>
      <c r="O9" s="1" t="s">
        <v>27</v>
      </c>
      <c r="P9" s="1" t="s">
        <v>28</v>
      </c>
      <c r="Q9" s="1" t="s">
        <v>27</v>
      </c>
      <c r="R9" s="1" t="s">
        <v>28</v>
      </c>
      <c r="S9" s="1" t="s">
        <v>27</v>
      </c>
      <c r="T9" s="1" t="s">
        <v>28</v>
      </c>
    </row>
    <row r="10" spans="1:20" s="4" customFormat="1" ht="22.5" customHeight="1" thickBot="1" x14ac:dyDescent="0.35">
      <c r="A10" s="19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  <c r="J10" s="20">
        <v>10</v>
      </c>
      <c r="K10" s="20">
        <v>11</v>
      </c>
      <c r="L10" s="20">
        <v>12</v>
      </c>
      <c r="M10" s="20">
        <v>13</v>
      </c>
      <c r="N10" s="20">
        <v>14</v>
      </c>
      <c r="O10" s="20">
        <v>15</v>
      </c>
      <c r="P10" s="20">
        <v>16</v>
      </c>
      <c r="Q10" s="20">
        <v>17</v>
      </c>
      <c r="R10" s="20">
        <v>18</v>
      </c>
      <c r="S10" s="20">
        <v>19</v>
      </c>
      <c r="T10" s="21">
        <v>20</v>
      </c>
    </row>
    <row r="11" spans="1:20" ht="45" customHeight="1" x14ac:dyDescent="0.3">
      <c r="A11" s="32">
        <v>1</v>
      </c>
      <c r="B11" s="8" t="s">
        <v>2</v>
      </c>
      <c r="C11" s="28">
        <f>E11+M11</f>
        <v>132</v>
      </c>
      <c r="D11" s="28">
        <f>F11+N11</f>
        <v>117</v>
      </c>
      <c r="E11" s="28">
        <f>G11+I11+K11</f>
        <v>114</v>
      </c>
      <c r="F11" s="28">
        <f>H11+J11+L11</f>
        <v>91</v>
      </c>
      <c r="G11" s="33">
        <v>108</v>
      </c>
      <c r="H11" s="34">
        <v>74</v>
      </c>
      <c r="I11" s="33">
        <v>6</v>
      </c>
      <c r="J11" s="34">
        <v>14</v>
      </c>
      <c r="K11" s="33">
        <v>0</v>
      </c>
      <c r="L11" s="34">
        <v>3</v>
      </c>
      <c r="M11" s="28">
        <f>O11+Q11+S11</f>
        <v>18</v>
      </c>
      <c r="N11" s="28">
        <f>P11+R11+T11</f>
        <v>26</v>
      </c>
      <c r="O11" s="33">
        <v>17</v>
      </c>
      <c r="P11" s="34">
        <v>22</v>
      </c>
      <c r="Q11" s="33">
        <v>1</v>
      </c>
      <c r="R11" s="34">
        <v>3</v>
      </c>
      <c r="S11" s="33">
        <v>0</v>
      </c>
      <c r="T11" s="35">
        <v>1</v>
      </c>
    </row>
    <row r="12" spans="1:20" ht="23.25" customHeight="1" x14ac:dyDescent="0.3">
      <c r="A12" s="6">
        <v>2</v>
      </c>
      <c r="B12" s="17" t="s">
        <v>3</v>
      </c>
      <c r="C12" s="18">
        <f t="shared" ref="C12:D25" si="0">E12+M12</f>
        <v>188</v>
      </c>
      <c r="D12" s="18">
        <f t="shared" si="0"/>
        <v>186</v>
      </c>
      <c r="E12" s="18">
        <f t="shared" ref="E12:F25" si="1">G12+I12+K12</f>
        <v>155</v>
      </c>
      <c r="F12" s="18">
        <f t="shared" si="1"/>
        <v>152</v>
      </c>
      <c r="G12" s="30">
        <v>148</v>
      </c>
      <c r="H12" s="31">
        <v>124</v>
      </c>
      <c r="I12" s="30">
        <v>5</v>
      </c>
      <c r="J12" s="31">
        <v>27</v>
      </c>
      <c r="K12" s="30">
        <v>2</v>
      </c>
      <c r="L12" s="31">
        <v>1</v>
      </c>
      <c r="M12" s="18">
        <f t="shared" ref="M12:M25" si="2">O12+Q12+S12</f>
        <v>33</v>
      </c>
      <c r="N12" s="18">
        <f t="shared" ref="N12:N25" si="3">P12+R12+T12</f>
        <v>34</v>
      </c>
      <c r="O12" s="30">
        <v>33</v>
      </c>
      <c r="P12" s="31">
        <v>34</v>
      </c>
      <c r="Q12" s="30">
        <v>0</v>
      </c>
      <c r="R12" s="31"/>
      <c r="S12" s="30">
        <v>0</v>
      </c>
      <c r="T12" s="36"/>
    </row>
    <row r="13" spans="1:20" ht="21.75" customHeight="1" x14ac:dyDescent="0.3">
      <c r="A13" s="6">
        <v>3</v>
      </c>
      <c r="B13" s="17" t="s">
        <v>4</v>
      </c>
      <c r="C13" s="18">
        <f t="shared" si="0"/>
        <v>200</v>
      </c>
      <c r="D13" s="18">
        <f t="shared" si="0"/>
        <v>195</v>
      </c>
      <c r="E13" s="18">
        <f t="shared" si="1"/>
        <v>154</v>
      </c>
      <c r="F13" s="18">
        <f t="shared" si="1"/>
        <v>160</v>
      </c>
      <c r="G13" s="30">
        <v>149</v>
      </c>
      <c r="H13" s="31">
        <v>140</v>
      </c>
      <c r="I13" s="30">
        <v>4</v>
      </c>
      <c r="J13" s="31">
        <v>19</v>
      </c>
      <c r="K13" s="30">
        <v>1</v>
      </c>
      <c r="L13" s="31">
        <v>1</v>
      </c>
      <c r="M13" s="18">
        <f t="shared" si="2"/>
        <v>46</v>
      </c>
      <c r="N13" s="18">
        <f t="shared" si="3"/>
        <v>35</v>
      </c>
      <c r="O13" s="30">
        <v>44</v>
      </c>
      <c r="P13" s="31">
        <v>34</v>
      </c>
      <c r="Q13" s="30">
        <v>1</v>
      </c>
      <c r="R13" s="31"/>
      <c r="S13" s="30">
        <v>1</v>
      </c>
      <c r="T13" s="36">
        <v>1</v>
      </c>
    </row>
    <row r="14" spans="1:20" ht="21.75" customHeight="1" x14ac:dyDescent="0.3">
      <c r="A14" s="6">
        <v>4</v>
      </c>
      <c r="B14" s="17" t="s">
        <v>5</v>
      </c>
      <c r="C14" s="18">
        <f t="shared" si="0"/>
        <v>162</v>
      </c>
      <c r="D14" s="18">
        <f t="shared" si="0"/>
        <v>179</v>
      </c>
      <c r="E14" s="18">
        <f t="shared" si="1"/>
        <v>126</v>
      </c>
      <c r="F14" s="18">
        <f t="shared" si="1"/>
        <v>155</v>
      </c>
      <c r="G14" s="30">
        <v>120</v>
      </c>
      <c r="H14" s="31">
        <v>143</v>
      </c>
      <c r="I14" s="30">
        <v>6</v>
      </c>
      <c r="J14" s="31">
        <v>11</v>
      </c>
      <c r="K14" s="30">
        <v>0</v>
      </c>
      <c r="L14" s="31">
        <v>1</v>
      </c>
      <c r="M14" s="18">
        <f t="shared" si="2"/>
        <v>36</v>
      </c>
      <c r="N14" s="18">
        <f t="shared" si="3"/>
        <v>24</v>
      </c>
      <c r="O14" s="30">
        <v>35</v>
      </c>
      <c r="P14" s="31">
        <v>24</v>
      </c>
      <c r="Q14" s="30">
        <v>1</v>
      </c>
      <c r="R14" s="31"/>
      <c r="S14" s="30">
        <v>0</v>
      </c>
      <c r="T14" s="36"/>
    </row>
    <row r="15" spans="1:20" ht="19.5" customHeight="1" x14ac:dyDescent="0.3">
      <c r="A15" s="6">
        <v>5</v>
      </c>
      <c r="B15" s="17" t="s">
        <v>6</v>
      </c>
      <c r="C15" s="18">
        <f t="shared" si="0"/>
        <v>403</v>
      </c>
      <c r="D15" s="18">
        <f t="shared" si="0"/>
        <v>459</v>
      </c>
      <c r="E15" s="18">
        <f t="shared" si="1"/>
        <v>355</v>
      </c>
      <c r="F15" s="18">
        <f t="shared" si="1"/>
        <v>415</v>
      </c>
      <c r="G15" s="30">
        <v>336</v>
      </c>
      <c r="H15" s="31">
        <v>362</v>
      </c>
      <c r="I15" s="30">
        <v>17</v>
      </c>
      <c r="J15" s="31">
        <v>51</v>
      </c>
      <c r="K15" s="30">
        <v>2</v>
      </c>
      <c r="L15" s="31">
        <v>2</v>
      </c>
      <c r="M15" s="18">
        <f t="shared" si="2"/>
        <v>48</v>
      </c>
      <c r="N15" s="18">
        <f t="shared" si="3"/>
        <v>44</v>
      </c>
      <c r="O15" s="30">
        <v>48</v>
      </c>
      <c r="P15" s="31">
        <v>40</v>
      </c>
      <c r="Q15" s="30">
        <v>0</v>
      </c>
      <c r="R15" s="31">
        <v>1</v>
      </c>
      <c r="S15" s="30">
        <v>0</v>
      </c>
      <c r="T15" s="36">
        <v>3</v>
      </c>
    </row>
    <row r="16" spans="1:20" ht="20.25" customHeight="1" x14ac:dyDescent="0.3">
      <c r="A16" s="6">
        <v>6</v>
      </c>
      <c r="B16" s="17" t="s">
        <v>7</v>
      </c>
      <c r="C16" s="18">
        <f t="shared" si="0"/>
        <v>149</v>
      </c>
      <c r="D16" s="18">
        <f t="shared" si="0"/>
        <v>141</v>
      </c>
      <c r="E16" s="18">
        <f t="shared" si="1"/>
        <v>128</v>
      </c>
      <c r="F16" s="18">
        <f t="shared" si="1"/>
        <v>105</v>
      </c>
      <c r="G16" s="30">
        <v>118</v>
      </c>
      <c r="H16" s="31">
        <v>95</v>
      </c>
      <c r="I16" s="30">
        <v>10</v>
      </c>
      <c r="J16" s="31">
        <v>9</v>
      </c>
      <c r="K16" s="30">
        <v>0</v>
      </c>
      <c r="L16" s="31">
        <v>1</v>
      </c>
      <c r="M16" s="18">
        <f t="shared" si="2"/>
        <v>21</v>
      </c>
      <c r="N16" s="18">
        <f t="shared" si="3"/>
        <v>36</v>
      </c>
      <c r="O16" s="30">
        <v>21</v>
      </c>
      <c r="P16" s="31">
        <v>31</v>
      </c>
      <c r="Q16" s="30">
        <v>0</v>
      </c>
      <c r="R16" s="31">
        <v>1</v>
      </c>
      <c r="S16" s="30">
        <v>0</v>
      </c>
      <c r="T16" s="36">
        <v>4</v>
      </c>
    </row>
    <row r="17" spans="1:20" ht="24.75" customHeight="1" x14ac:dyDescent="0.3">
      <c r="A17" s="6">
        <v>7</v>
      </c>
      <c r="B17" s="17" t="s">
        <v>8</v>
      </c>
      <c r="C17" s="18">
        <f t="shared" si="0"/>
        <v>222</v>
      </c>
      <c r="D17" s="18">
        <f t="shared" si="0"/>
        <v>183</v>
      </c>
      <c r="E17" s="18">
        <f t="shared" si="1"/>
        <v>171</v>
      </c>
      <c r="F17" s="18">
        <f t="shared" si="1"/>
        <v>124</v>
      </c>
      <c r="G17" s="30">
        <v>166</v>
      </c>
      <c r="H17" s="31">
        <v>105</v>
      </c>
      <c r="I17" s="30">
        <v>5</v>
      </c>
      <c r="J17" s="31">
        <v>18</v>
      </c>
      <c r="K17" s="30">
        <v>0</v>
      </c>
      <c r="L17" s="31">
        <v>1</v>
      </c>
      <c r="M17" s="18">
        <f t="shared" si="2"/>
        <v>51</v>
      </c>
      <c r="N17" s="18">
        <f t="shared" si="3"/>
        <v>59</v>
      </c>
      <c r="O17" s="30">
        <v>50</v>
      </c>
      <c r="P17" s="31">
        <v>51</v>
      </c>
      <c r="Q17" s="30">
        <v>0</v>
      </c>
      <c r="R17" s="31">
        <v>2</v>
      </c>
      <c r="S17" s="30">
        <v>1</v>
      </c>
      <c r="T17" s="36">
        <v>6</v>
      </c>
    </row>
    <row r="18" spans="1:20" ht="21.75" customHeight="1" x14ac:dyDescent="0.3">
      <c r="A18" s="6">
        <v>7</v>
      </c>
      <c r="B18" s="17" t="s">
        <v>9</v>
      </c>
      <c r="C18" s="18">
        <f t="shared" si="0"/>
        <v>258</v>
      </c>
      <c r="D18" s="18">
        <f t="shared" si="0"/>
        <v>391</v>
      </c>
      <c r="E18" s="18">
        <f t="shared" si="1"/>
        <v>212</v>
      </c>
      <c r="F18" s="18">
        <f t="shared" si="1"/>
        <v>331</v>
      </c>
      <c r="G18" s="30">
        <v>196</v>
      </c>
      <c r="H18" s="31">
        <v>297</v>
      </c>
      <c r="I18" s="30">
        <v>14</v>
      </c>
      <c r="J18" s="31">
        <v>32</v>
      </c>
      <c r="K18" s="30">
        <v>2</v>
      </c>
      <c r="L18" s="31">
        <v>2</v>
      </c>
      <c r="M18" s="18">
        <f t="shared" si="2"/>
        <v>46</v>
      </c>
      <c r="N18" s="18">
        <f t="shared" si="3"/>
        <v>60</v>
      </c>
      <c r="O18" s="30">
        <v>43</v>
      </c>
      <c r="P18" s="31">
        <v>52</v>
      </c>
      <c r="Q18" s="30">
        <v>3</v>
      </c>
      <c r="R18" s="31">
        <v>1</v>
      </c>
      <c r="S18" s="30">
        <v>0</v>
      </c>
      <c r="T18" s="36">
        <v>7</v>
      </c>
    </row>
    <row r="19" spans="1:20" ht="24" customHeight="1" x14ac:dyDescent="0.3">
      <c r="A19" s="6">
        <v>9</v>
      </c>
      <c r="B19" s="17" t="s">
        <v>10</v>
      </c>
      <c r="C19" s="18">
        <f t="shared" si="0"/>
        <v>109</v>
      </c>
      <c r="D19" s="18">
        <f t="shared" si="0"/>
        <v>147</v>
      </c>
      <c r="E19" s="18">
        <f t="shared" si="1"/>
        <v>86</v>
      </c>
      <c r="F19" s="18">
        <f t="shared" si="1"/>
        <v>129</v>
      </c>
      <c r="G19" s="30">
        <v>82</v>
      </c>
      <c r="H19" s="31">
        <v>90</v>
      </c>
      <c r="I19" s="30">
        <v>4</v>
      </c>
      <c r="J19" s="31">
        <v>38</v>
      </c>
      <c r="K19" s="30">
        <v>0</v>
      </c>
      <c r="L19" s="31">
        <v>1</v>
      </c>
      <c r="M19" s="18">
        <f t="shared" si="2"/>
        <v>23</v>
      </c>
      <c r="N19" s="18">
        <f t="shared" si="3"/>
        <v>18</v>
      </c>
      <c r="O19" s="30">
        <v>21</v>
      </c>
      <c r="P19" s="31">
        <v>16</v>
      </c>
      <c r="Q19" s="30">
        <v>0</v>
      </c>
      <c r="R19" s="31"/>
      <c r="S19" s="30">
        <v>2</v>
      </c>
      <c r="T19" s="36">
        <v>2</v>
      </c>
    </row>
    <row r="20" spans="1:20" ht="21" customHeight="1" x14ac:dyDescent="0.3">
      <c r="A20" s="6">
        <v>10</v>
      </c>
      <c r="B20" s="17" t="s">
        <v>11</v>
      </c>
      <c r="C20" s="18">
        <f t="shared" si="0"/>
        <v>297</v>
      </c>
      <c r="D20" s="18">
        <f t="shared" si="0"/>
        <v>297</v>
      </c>
      <c r="E20" s="18">
        <f t="shared" si="1"/>
        <v>275</v>
      </c>
      <c r="F20" s="18">
        <f t="shared" si="1"/>
        <v>277</v>
      </c>
      <c r="G20" s="30">
        <v>251</v>
      </c>
      <c r="H20" s="31">
        <v>240</v>
      </c>
      <c r="I20" s="30">
        <v>23</v>
      </c>
      <c r="J20" s="31">
        <v>36</v>
      </c>
      <c r="K20" s="30">
        <v>1</v>
      </c>
      <c r="L20" s="31">
        <v>1</v>
      </c>
      <c r="M20" s="18">
        <f t="shared" si="2"/>
        <v>22</v>
      </c>
      <c r="N20" s="18">
        <f t="shared" si="3"/>
        <v>20</v>
      </c>
      <c r="O20" s="30">
        <v>21</v>
      </c>
      <c r="P20" s="31">
        <v>18</v>
      </c>
      <c r="Q20" s="30">
        <v>1</v>
      </c>
      <c r="R20" s="31">
        <v>1</v>
      </c>
      <c r="S20" s="30">
        <v>0</v>
      </c>
      <c r="T20" s="36">
        <v>1</v>
      </c>
    </row>
    <row r="21" spans="1:20" ht="19.5" customHeight="1" x14ac:dyDescent="0.3">
      <c r="A21" s="6">
        <v>11</v>
      </c>
      <c r="B21" s="17" t="s">
        <v>26</v>
      </c>
      <c r="C21" s="18">
        <f t="shared" si="0"/>
        <v>429</v>
      </c>
      <c r="D21" s="18">
        <f t="shared" si="0"/>
        <v>389</v>
      </c>
      <c r="E21" s="18">
        <f t="shared" si="1"/>
        <v>349</v>
      </c>
      <c r="F21" s="18">
        <f t="shared" si="1"/>
        <v>313</v>
      </c>
      <c r="G21" s="30">
        <v>332</v>
      </c>
      <c r="H21" s="31">
        <v>262</v>
      </c>
      <c r="I21" s="30">
        <v>13</v>
      </c>
      <c r="J21" s="31">
        <v>47</v>
      </c>
      <c r="K21" s="30">
        <v>4</v>
      </c>
      <c r="L21" s="31">
        <v>4</v>
      </c>
      <c r="M21" s="18">
        <f t="shared" si="2"/>
        <v>80</v>
      </c>
      <c r="N21" s="18">
        <f t="shared" si="3"/>
        <v>76</v>
      </c>
      <c r="O21" s="30">
        <v>78</v>
      </c>
      <c r="P21" s="31">
        <v>71</v>
      </c>
      <c r="Q21" s="30">
        <v>2</v>
      </c>
      <c r="R21" s="31">
        <v>2</v>
      </c>
      <c r="S21" s="30">
        <v>0</v>
      </c>
      <c r="T21" s="36">
        <v>3</v>
      </c>
    </row>
    <row r="22" spans="1:20" ht="21.75" customHeight="1" x14ac:dyDescent="0.3">
      <c r="A22" s="6">
        <v>12</v>
      </c>
      <c r="B22" s="17" t="s">
        <v>17</v>
      </c>
      <c r="C22" s="18">
        <f t="shared" si="0"/>
        <v>260</v>
      </c>
      <c r="D22" s="18">
        <f t="shared" si="0"/>
        <v>273</v>
      </c>
      <c r="E22" s="18">
        <f t="shared" si="1"/>
        <v>224</v>
      </c>
      <c r="F22" s="18">
        <f t="shared" si="1"/>
        <v>222</v>
      </c>
      <c r="G22" s="30">
        <v>209</v>
      </c>
      <c r="H22" s="31">
        <v>187</v>
      </c>
      <c r="I22" s="30">
        <v>13</v>
      </c>
      <c r="J22" s="31">
        <v>34</v>
      </c>
      <c r="K22" s="30">
        <v>2</v>
      </c>
      <c r="L22" s="31">
        <v>1</v>
      </c>
      <c r="M22" s="18">
        <f t="shared" si="2"/>
        <v>36</v>
      </c>
      <c r="N22" s="18">
        <f t="shared" si="3"/>
        <v>51</v>
      </c>
      <c r="O22" s="30">
        <v>36</v>
      </c>
      <c r="P22" s="31">
        <v>47</v>
      </c>
      <c r="Q22" s="30">
        <v>0</v>
      </c>
      <c r="R22" s="31">
        <v>1</v>
      </c>
      <c r="S22" s="30">
        <v>0</v>
      </c>
      <c r="T22" s="36">
        <v>3</v>
      </c>
    </row>
    <row r="23" spans="1:20" ht="21" customHeight="1" x14ac:dyDescent="0.3">
      <c r="A23" s="6">
        <v>13</v>
      </c>
      <c r="B23" s="17" t="s">
        <v>12</v>
      </c>
      <c r="C23" s="18">
        <f t="shared" si="0"/>
        <v>152</v>
      </c>
      <c r="D23" s="18">
        <f t="shared" si="0"/>
        <v>164</v>
      </c>
      <c r="E23" s="18">
        <f t="shared" si="1"/>
        <v>108</v>
      </c>
      <c r="F23" s="18">
        <f t="shared" si="1"/>
        <v>143</v>
      </c>
      <c r="G23" s="30">
        <v>102</v>
      </c>
      <c r="H23" s="31">
        <v>125</v>
      </c>
      <c r="I23" s="30">
        <v>4</v>
      </c>
      <c r="J23" s="31">
        <v>16</v>
      </c>
      <c r="K23" s="30">
        <v>2</v>
      </c>
      <c r="L23" s="31">
        <v>2</v>
      </c>
      <c r="M23" s="18">
        <f t="shared" si="2"/>
        <v>44</v>
      </c>
      <c r="N23" s="18">
        <f t="shared" si="3"/>
        <v>21</v>
      </c>
      <c r="O23" s="30">
        <v>43</v>
      </c>
      <c r="P23" s="31">
        <v>17</v>
      </c>
      <c r="Q23" s="30">
        <v>1</v>
      </c>
      <c r="R23" s="31"/>
      <c r="S23" s="30">
        <v>0</v>
      </c>
      <c r="T23" s="36">
        <v>4</v>
      </c>
    </row>
    <row r="24" spans="1:20" ht="19.5" customHeight="1" x14ac:dyDescent="0.3">
      <c r="A24" s="6">
        <v>14</v>
      </c>
      <c r="B24" s="17" t="s">
        <v>13</v>
      </c>
      <c r="C24" s="18">
        <f t="shared" si="0"/>
        <v>1294</v>
      </c>
      <c r="D24" s="18">
        <f t="shared" si="0"/>
        <v>1321</v>
      </c>
      <c r="E24" s="18">
        <f t="shared" si="1"/>
        <v>901</v>
      </c>
      <c r="F24" s="18">
        <f t="shared" si="1"/>
        <v>966</v>
      </c>
      <c r="G24" s="30">
        <v>852</v>
      </c>
      <c r="H24" s="31">
        <v>819</v>
      </c>
      <c r="I24" s="30">
        <v>41</v>
      </c>
      <c r="J24" s="31">
        <v>137</v>
      </c>
      <c r="K24" s="30">
        <v>8</v>
      </c>
      <c r="L24" s="31">
        <v>10</v>
      </c>
      <c r="M24" s="18">
        <f t="shared" si="2"/>
        <v>393</v>
      </c>
      <c r="N24" s="18">
        <f t="shared" si="3"/>
        <v>355</v>
      </c>
      <c r="O24" s="30">
        <v>378</v>
      </c>
      <c r="P24" s="31">
        <v>328</v>
      </c>
      <c r="Q24" s="30">
        <v>13</v>
      </c>
      <c r="R24" s="31">
        <v>13</v>
      </c>
      <c r="S24" s="30">
        <v>2</v>
      </c>
      <c r="T24" s="36">
        <v>14</v>
      </c>
    </row>
    <row r="25" spans="1:20" s="15" customFormat="1" ht="20.25" customHeight="1" thickBot="1" x14ac:dyDescent="0.35">
      <c r="A25" s="22">
        <v>15</v>
      </c>
      <c r="B25" s="23" t="s">
        <v>14</v>
      </c>
      <c r="C25" s="24">
        <f t="shared" si="0"/>
        <v>166</v>
      </c>
      <c r="D25" s="24">
        <f t="shared" si="0"/>
        <v>51</v>
      </c>
      <c r="E25" s="24">
        <f t="shared" si="1"/>
        <v>85</v>
      </c>
      <c r="F25" s="24">
        <f t="shared" si="1"/>
        <v>23</v>
      </c>
      <c r="G25" s="37">
        <v>76</v>
      </c>
      <c r="H25" s="38">
        <v>20</v>
      </c>
      <c r="I25" s="37">
        <v>7</v>
      </c>
      <c r="J25" s="38">
        <v>3</v>
      </c>
      <c r="K25" s="37">
        <v>2</v>
      </c>
      <c r="L25" s="38"/>
      <c r="M25" s="24">
        <f t="shared" si="2"/>
        <v>81</v>
      </c>
      <c r="N25" s="24">
        <f t="shared" si="3"/>
        <v>28</v>
      </c>
      <c r="O25" s="37">
        <v>80</v>
      </c>
      <c r="P25" s="38">
        <v>27</v>
      </c>
      <c r="Q25" s="37">
        <v>0</v>
      </c>
      <c r="R25" s="38">
        <v>1</v>
      </c>
      <c r="S25" s="37">
        <v>1</v>
      </c>
      <c r="T25" s="39"/>
    </row>
    <row r="26" spans="1:20" s="16" customFormat="1" ht="23.25" customHeight="1" thickBot="1" x14ac:dyDescent="0.25">
      <c r="A26" s="45" t="s">
        <v>16</v>
      </c>
      <c r="B26" s="46"/>
      <c r="C26" s="25" t="e">
        <f>IF(SUM(C11:C25)=#REF!,SUM(C11:C25),"ХАТО")</f>
        <v>#REF!</v>
      </c>
      <c r="D26" s="25" t="e">
        <f>IF(SUM(D11:D25)=#REF!,SUM(D11:D25),"ХАТО")</f>
        <v>#REF!</v>
      </c>
      <c r="E26" s="26" t="e">
        <f>IF(SUM(E11:E25)=#REF!,SUM(E11:E25),"ХАТО")</f>
        <v>#REF!</v>
      </c>
      <c r="F26" s="26" t="e">
        <f>IF(SUM(F11:F25)=#REF!,SUM(F11:F25),"ХАТО")</f>
        <v>#REF!</v>
      </c>
      <c r="G26" s="26">
        <f t="shared" ref="G26:T26" si="4">SUM(G11:G25)</f>
        <v>3245</v>
      </c>
      <c r="H26" s="26">
        <f t="shared" si="4"/>
        <v>3083</v>
      </c>
      <c r="I26" s="26">
        <f t="shared" si="4"/>
        <v>172</v>
      </c>
      <c r="J26" s="26">
        <f t="shared" si="4"/>
        <v>492</v>
      </c>
      <c r="K26" s="26">
        <f t="shared" si="4"/>
        <v>26</v>
      </c>
      <c r="L26" s="26">
        <f t="shared" si="4"/>
        <v>31</v>
      </c>
      <c r="M26" s="26" t="e">
        <f>IF(SUM(M11:M25)=#REF!,SUM(M11:M25),"ХАТО")</f>
        <v>#REF!</v>
      </c>
      <c r="N26" s="26" t="e">
        <f>IF(SUM(N11:N25)=#REF!,SUM(N11:N25),"ХАТО")</f>
        <v>#REF!</v>
      </c>
      <c r="O26" s="26">
        <f t="shared" si="4"/>
        <v>948</v>
      </c>
      <c r="P26" s="26">
        <f t="shared" si="4"/>
        <v>812</v>
      </c>
      <c r="Q26" s="26">
        <f t="shared" si="4"/>
        <v>23</v>
      </c>
      <c r="R26" s="26">
        <f t="shared" si="4"/>
        <v>26</v>
      </c>
      <c r="S26" s="26">
        <f t="shared" si="4"/>
        <v>7</v>
      </c>
      <c r="T26" s="27">
        <f t="shared" si="4"/>
        <v>49</v>
      </c>
    </row>
    <row r="27" spans="1:20" ht="20.25" customHeight="1" x14ac:dyDescent="0.3">
      <c r="A27" s="9"/>
      <c r="B27" s="10"/>
      <c r="C27" s="11"/>
      <c r="D27" s="12"/>
      <c r="E27" s="13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x14ac:dyDescent="0.3">
      <c r="C28" s="14"/>
      <c r="D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s="7" customFormat="1" x14ac:dyDescent="0.2">
      <c r="N29" s="52"/>
      <c r="O29" s="52"/>
      <c r="P29" s="52"/>
    </row>
    <row r="30" spans="1:20" x14ac:dyDescent="0.3">
      <c r="E30" s="4"/>
      <c r="F30" s="29" t="s">
        <v>30</v>
      </c>
      <c r="G30" s="4"/>
      <c r="H30" s="4"/>
      <c r="I30" s="4"/>
      <c r="J30" s="2"/>
      <c r="O30" s="29" t="s">
        <v>29</v>
      </c>
      <c r="P30" s="4"/>
      <c r="Q30" s="4"/>
      <c r="R30" s="4"/>
    </row>
  </sheetData>
  <sheetProtection algorithmName="SHA-512" hashValue="QB1DjIZywyRaOO7d2yOip6gsNHVrqBGoDHhoTmBFI5zB+DaAjsQZ8KXG66+mfrNyewV/057ArnjHArhqmZirpQ==" saltValue="oM7CqOj6GnZELp1dIkIxkg==" spinCount="100000" sheet="1" objects="1" scenarios="1"/>
  <mergeCells count="20">
    <mergeCell ref="A1:T3"/>
    <mergeCell ref="A5:A9"/>
    <mergeCell ref="B5:B9"/>
    <mergeCell ref="C5:D8"/>
    <mergeCell ref="E5:T5"/>
    <mergeCell ref="E6:L6"/>
    <mergeCell ref="M6:T6"/>
    <mergeCell ref="E7:F8"/>
    <mergeCell ref="G7:L7"/>
    <mergeCell ref="M7:N8"/>
    <mergeCell ref="O7:T7"/>
    <mergeCell ref="K8:L8"/>
    <mergeCell ref="O8:P8"/>
    <mergeCell ref="Q8:R8"/>
    <mergeCell ref="S8:T8"/>
    <mergeCell ref="N29:P29"/>
    <mergeCell ref="A26:B26"/>
    <mergeCell ref="S4:T4"/>
    <mergeCell ref="G8:H8"/>
    <mergeCell ref="I8:J8"/>
  </mergeCells>
  <printOptions horizontalCentered="1" verticalCentered="1"/>
  <pageMargins left="0.23622047244094491" right="0.23622047244094491" top="0.39370078740157483" bottom="0.39370078740157483" header="0" footer="0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 жадвал</vt:lpstr>
      <vt:lpstr>'5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2025-10-01T07:16:55Z</cp:lastPrinted>
  <dcterms:created xsi:type="dcterms:W3CDTF">2018-07-02T07:03:44Z</dcterms:created>
  <dcterms:modified xsi:type="dcterms:W3CDTF">2026-01-09T06:44:36Z</dcterms:modified>
</cp:coreProperties>
</file>