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silbek.Abdiyev\Desktop\Ochiq ma'lumot\"/>
    </mc:Choice>
  </mc:AlternateContent>
  <xr:revisionPtr revIDLastSave="0" documentId="13_ncr:1_{B7F792FE-B073-4AF4-ACED-FE426B35E2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3" l="1"/>
  <c r="J36" i="3"/>
  <c r="K36" i="3"/>
  <c r="L36" i="3"/>
  <c r="M36" i="3"/>
  <c r="N36" i="3"/>
  <c r="H36" i="3"/>
  <c r="I17" i="3"/>
  <c r="J17" i="3"/>
  <c r="K17" i="3"/>
  <c r="L17" i="3"/>
  <c r="M17" i="3"/>
  <c r="N17" i="3"/>
  <c r="I26" i="3"/>
  <c r="J26" i="3"/>
  <c r="K26" i="3"/>
  <c r="L26" i="3"/>
  <c r="M26" i="3"/>
  <c r="N26" i="3"/>
  <c r="H26" i="3"/>
  <c r="I35" i="3"/>
  <c r="J35" i="3"/>
  <c r="K35" i="3"/>
  <c r="L35" i="3"/>
  <c r="M35" i="3"/>
  <c r="N35" i="3"/>
  <c r="H35" i="3"/>
  <c r="H34" i="3"/>
  <c r="H33" i="3"/>
  <c r="H32" i="3"/>
  <c r="H31" i="3"/>
  <c r="H30" i="3"/>
  <c r="H29" i="3"/>
  <c r="H28" i="3"/>
  <c r="H20" i="3"/>
  <c r="H21" i="3"/>
  <c r="H22" i="3"/>
  <c r="H23" i="3"/>
  <c r="H24" i="3"/>
  <c r="H19" i="3"/>
  <c r="H12" i="3"/>
  <c r="H13" i="3"/>
  <c r="H14" i="3"/>
  <c r="H15" i="3"/>
  <c r="H16" i="3"/>
  <c r="H11" i="3"/>
  <c r="J25" i="3"/>
  <c r="H25" i="3" s="1"/>
  <c r="H17" i="3" l="1"/>
</calcChain>
</file>

<file path=xl/sharedStrings.xml><?xml version="1.0" encoding="utf-8"?>
<sst xmlns="http://schemas.openxmlformats.org/spreadsheetml/2006/main" count="124" uniqueCount="69">
  <si>
    <t>Давлат органлари ва ташкилотларининг очиқликни таъминлаш соҳасидаги норматив-ҳуқуқий ҳужжатларда белгиланган мажбуриятларга риоя этилишини масофадан мониторинг қилиш тартиби тўғрисидаги низомга</t>
  </si>
  <si>
    <t>Т/р</t>
  </si>
  <si>
    <t>Хизмат сафарининг қисқача мақсади</t>
  </si>
  <si>
    <t>Молиялаштириш манбаси</t>
  </si>
  <si>
    <t>Шундан, харажат турлари (минг сўмда)</t>
  </si>
  <si>
    <t>2025 йил, 1-чорак</t>
  </si>
  <si>
    <t>Бюджетдан ташқари жамғарма маблағлари</t>
  </si>
  <si>
    <t>Абидхаджаев Умид Кутпитдинович</t>
  </si>
  <si>
    <t>3 кун</t>
  </si>
  <si>
    <t>Садуллаев Самандар Асадович</t>
  </si>
  <si>
    <t>Маълумотлар эълон қилинаётган давр бўйича жами:</t>
  </si>
  <si>
    <t>2025 йил, 2-чорак</t>
  </si>
  <si>
    <t>Норқулов Илхом Ибрахимович</t>
  </si>
  <si>
    <t>4 кун</t>
  </si>
  <si>
    <t>Ҳисобот йилининг ўтган даври бўйича жами:</t>
  </si>
  <si>
    <t>Транспорт харажатлари</t>
  </si>
  <si>
    <t>Ташриф юзасидан</t>
  </si>
  <si>
    <t>7-ИЛОВА</t>
  </si>
  <si>
    <t>Мансабдор шахсларнинг Ўзбекистон Республикаси ташқарисида хизмат сафарлари харажатлари тўғрисидаги
МАЪЛУМОТЛАР</t>
  </si>
  <si>
    <t>Хизмат сафари амалга оширилган мамлакат</t>
  </si>
  <si>
    <t>Хизмат сафарининг давомийлик муддати</t>
  </si>
  <si>
    <t xml:space="preserve">Хизмат сафарини амалга оширган ходимнинг фамилияси ва исми </t>
  </si>
  <si>
    <t xml:space="preserve">Жами харажат </t>
  </si>
  <si>
    <t>Суткалик харажатлар</t>
  </si>
  <si>
    <t>Яшаш учун (турар жойни ижараси бўйича) харажатлар</t>
  </si>
  <si>
    <t>Вакиллик харажатлари</t>
  </si>
  <si>
    <t>Кўзда тутилмаган харажатлар</t>
  </si>
  <si>
    <t>Бошқа харажатлар</t>
  </si>
  <si>
    <t>Малайзия давлати</t>
  </si>
  <si>
    <t>Қувайт давлати</t>
  </si>
  <si>
    <t>Умрзақов Илхомжон Ўринбой ўғли</t>
  </si>
  <si>
    <t>6 кун</t>
  </si>
  <si>
    <t>Облигацияларни чиқариш бўйича инвесторлар билан учрашув</t>
  </si>
  <si>
    <t>Буюк Британия</t>
  </si>
  <si>
    <t>Хайдаров Ахадбeк Яхeбeкович</t>
  </si>
  <si>
    <t>Барқарор ривожланиш форумида иштирок</t>
  </si>
  <si>
    <t>Швейцария Конфедерацияси</t>
  </si>
  <si>
    <t>5 кун</t>
  </si>
  <si>
    <t>"SUEZ" компанияси томонидан амалга оширилган лойиҳа объектларини ўрганиш</t>
  </si>
  <si>
    <t>Франция</t>
  </si>
  <si>
    <t>Жаҳон савдо ташкилотига аъзо бўлиш бўйича</t>
  </si>
  <si>
    <t>Швейцария</t>
  </si>
  <si>
    <t>Пулли автомобил йўли қурилиш бўйича музокара</t>
  </si>
  <si>
    <t>ХХР</t>
  </si>
  <si>
    <t>Йиғилишда иштирок этиш</t>
  </si>
  <si>
    <t>Тожикистон</t>
  </si>
  <si>
    <t>Бельгия, Швейцария</t>
  </si>
  <si>
    <t>Жаҳон банки ва Ҳалқаро валюта жамғармаси йиғилишида иштирок этиш</t>
  </si>
  <si>
    <t>АҚШ</t>
  </si>
  <si>
    <t>Каршибаев Жасур Хазраткулович</t>
  </si>
  <si>
    <t>2025 йил, 3-чорак</t>
  </si>
  <si>
    <t>Абу Даби инвестиция агентлиги (ADIA) бошқарув директори Шайх Ҳамид Ол Наҳаён Ўзбекистон билан қўшма инвестиция жамғармасини тузиш масаласини батафсил муҳокама қилиш</t>
  </si>
  <si>
    <t>Грузиянинг буджет-солиқ тизимидаги илғор ютуқлари ва амалий тажрибаси билан яқиндан танишиш</t>
  </si>
  <si>
    <t>Бирлашган Миллатлар Ташкилотининг Барқарор ривожланиш бўйича юқори даражадаги сиёсий форуми доирасида ўтказиладиган «БРМ амалга оширишда ҳудудий истиқболлар» панель сессиясида иштирок этиш</t>
  </si>
  <si>
    <t>«Макон ва йўл» халқаро саммитининг навбатдаги йиғилишида иштирок этиш</t>
  </si>
  <si>
    <t>Бирлашган Миллатлар Ташкилоти Бош Ассамблеяси 80-сессиясининг юқори даражадаги ҳафталигида иштирок этиш.</t>
  </si>
  <si>
    <t>Америка Қўшма Штатлари билан янги инвестиция лойиҳалари ва савдо шартномаларини ишлаб чиқиш ҳамда режалаштирилаётган Олий даражадаги ташрифнинг иқтисодий кун тартибини бойитиш</t>
  </si>
  <si>
    <t>“Қамбарота ГЕС-1 қурилиши” лойиҳаси юзасидан музокараларнинг учинчи даврасида иштирок этиш</t>
  </si>
  <si>
    <t>Бирлашган Араб Амирликларининг Абу Даби шаҳри</t>
  </si>
  <si>
    <t>Грузиянинг Тбилиси шаҳри</t>
  </si>
  <si>
    <t>Америка Қўшма Штатларининг Ню-Ёрк шаҳри</t>
  </si>
  <si>
    <t>Хитой Халқ Республикасининг Гонгконг шаҳри</t>
  </si>
  <si>
    <t>Америка Қўшма Штатларининг Ню-Ёрк шаҳри.</t>
  </si>
  <si>
    <t>Америка Қўшма Штатлари</t>
  </si>
  <si>
    <t>Белгиянинг Брюссел шаҳри</t>
  </si>
  <si>
    <t>2 кун</t>
  </si>
  <si>
    <t>1 кун</t>
  </si>
  <si>
    <t>10 кун</t>
  </si>
  <si>
    <t>Мустафаев Хуршед Бахтиёрович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</si>
</sst>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4" fontId="2" fillId="2" borderId="6" xfId="0" applyNumberFormat="1" applyFont="1" applyFill="1" applyBorder="1" applyAlignment="1">
      <alignment vertical="center" wrapText="1"/>
    </xf>
    <xf numFmtId="4" fontId="1" fillId="2" borderId="6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8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6"/>
  <sheetViews>
    <sheetView tabSelected="1" topLeftCell="A34" zoomScale="70" zoomScaleNormal="70" workbookViewId="0">
      <selection activeCell="J49" sqref="J49"/>
    </sheetView>
  </sheetViews>
  <sheetFormatPr defaultRowHeight="15.75" x14ac:dyDescent="0.25"/>
  <cols>
    <col min="1" max="1" width="9.140625" style="1"/>
    <col min="2" max="2" width="4.140625" style="9" bestFit="1" customWidth="1"/>
    <col min="3" max="5" width="20" style="1" customWidth="1"/>
    <col min="6" max="6" width="22.42578125" style="1" customWidth="1"/>
    <col min="7" max="8" width="20" style="1" customWidth="1"/>
    <col min="9" max="14" width="18.42578125" style="1" customWidth="1"/>
    <col min="15" max="15" width="12.42578125" style="1" bestFit="1" customWidth="1"/>
    <col min="16" max="16384" width="9.140625" style="1"/>
  </cols>
  <sheetData>
    <row r="2" spans="2:14" x14ac:dyDescent="0.25">
      <c r="B2" s="17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2:14" x14ac:dyDescent="0.25">
      <c r="B3" s="18" t="s">
        <v>17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5" spans="2:14" x14ac:dyDescent="0.25">
      <c r="B5" s="19" t="s">
        <v>18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2:14" ht="16.5" thickBot="1" x14ac:dyDescent="0.3"/>
    <row r="7" spans="2:14" ht="16.5" thickBot="1" x14ac:dyDescent="0.3">
      <c r="B7" s="20" t="s">
        <v>1</v>
      </c>
      <c r="C7" s="22" t="s">
        <v>2</v>
      </c>
      <c r="D7" s="22" t="s">
        <v>19</v>
      </c>
      <c r="E7" s="22" t="s">
        <v>20</v>
      </c>
      <c r="F7" s="22" t="s">
        <v>21</v>
      </c>
      <c r="G7" s="22" t="s">
        <v>3</v>
      </c>
      <c r="H7" s="22" t="s">
        <v>22</v>
      </c>
      <c r="I7" s="24" t="s">
        <v>4</v>
      </c>
      <c r="J7" s="25"/>
      <c r="K7" s="25"/>
      <c r="L7" s="25"/>
      <c r="M7" s="25"/>
      <c r="N7" s="26"/>
    </row>
    <row r="8" spans="2:14" ht="63.75" thickBot="1" x14ac:dyDescent="0.3">
      <c r="B8" s="21"/>
      <c r="C8" s="23"/>
      <c r="D8" s="23"/>
      <c r="E8" s="23"/>
      <c r="F8" s="23"/>
      <c r="G8" s="23"/>
      <c r="H8" s="23"/>
      <c r="I8" s="3" t="s">
        <v>23</v>
      </c>
      <c r="J8" s="3" t="s">
        <v>24</v>
      </c>
      <c r="K8" s="3" t="s">
        <v>15</v>
      </c>
      <c r="L8" s="3" t="s">
        <v>25</v>
      </c>
      <c r="M8" s="3" t="s">
        <v>26</v>
      </c>
      <c r="N8" s="3" t="s">
        <v>27</v>
      </c>
    </row>
    <row r="9" spans="2:14" ht="16.5" thickBot="1" x14ac:dyDescent="0.3">
      <c r="B9" s="2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4">
        <v>7</v>
      </c>
      <c r="I9" s="4">
        <v>8</v>
      </c>
      <c r="J9" s="4">
        <v>9</v>
      </c>
      <c r="K9" s="4">
        <v>10</v>
      </c>
      <c r="L9" s="4">
        <v>11</v>
      </c>
      <c r="M9" s="4">
        <v>12</v>
      </c>
      <c r="N9" s="4">
        <v>13</v>
      </c>
    </row>
    <row r="10" spans="2:14" ht="16.5" thickBot="1" x14ac:dyDescent="0.3">
      <c r="B10" s="27" t="s">
        <v>5</v>
      </c>
      <c r="C10" s="28"/>
      <c r="D10" s="28"/>
      <c r="E10" s="28"/>
      <c r="F10" s="29"/>
      <c r="G10" s="28"/>
      <c r="H10" s="28"/>
      <c r="I10" s="28"/>
      <c r="J10" s="28"/>
      <c r="K10" s="28"/>
      <c r="L10" s="28"/>
      <c r="M10" s="28"/>
      <c r="N10" s="30"/>
    </row>
    <row r="11" spans="2:14" ht="48" thickBot="1" x14ac:dyDescent="0.3">
      <c r="B11" s="5">
        <v>1</v>
      </c>
      <c r="C11" s="6" t="s">
        <v>16</v>
      </c>
      <c r="D11" s="6" t="s">
        <v>28</v>
      </c>
      <c r="E11" s="10" t="s">
        <v>13</v>
      </c>
      <c r="F11" s="11" t="s">
        <v>7</v>
      </c>
      <c r="G11" s="6" t="s">
        <v>6</v>
      </c>
      <c r="H11" s="7">
        <f>SUM(I11:N11)</f>
        <v>14581.4694</v>
      </c>
      <c r="I11" s="8">
        <v>1813.7364</v>
      </c>
      <c r="J11" s="8">
        <v>6385.027</v>
      </c>
      <c r="K11" s="8">
        <v>6382.7060000000001</v>
      </c>
      <c r="L11" s="8">
        <v>0</v>
      </c>
      <c r="M11" s="8">
        <v>0</v>
      </c>
      <c r="N11" s="8">
        <v>0</v>
      </c>
    </row>
    <row r="12" spans="2:14" ht="48" thickBot="1" x14ac:dyDescent="0.3">
      <c r="B12" s="5">
        <v>2</v>
      </c>
      <c r="C12" s="6" t="s">
        <v>16</v>
      </c>
      <c r="D12" s="6" t="s">
        <v>29</v>
      </c>
      <c r="E12" s="10" t="s">
        <v>13</v>
      </c>
      <c r="F12" s="11" t="s">
        <v>30</v>
      </c>
      <c r="G12" s="6" t="s">
        <v>6</v>
      </c>
      <c r="H12" s="7">
        <f t="shared" ref="H12:H16" si="0">SUM(I12:N12)</f>
        <v>6749.1478000000006</v>
      </c>
      <c r="I12" s="8">
        <v>2076.6608000000001</v>
      </c>
      <c r="J12" s="8">
        <v>4672.4870000000001</v>
      </c>
      <c r="K12" s="8">
        <v>0</v>
      </c>
      <c r="L12" s="8">
        <v>0</v>
      </c>
      <c r="M12" s="8">
        <v>0</v>
      </c>
      <c r="N12" s="8">
        <v>0</v>
      </c>
    </row>
    <row r="13" spans="2:14" ht="48" thickBot="1" x14ac:dyDescent="0.3">
      <c r="B13" s="5">
        <v>3</v>
      </c>
      <c r="C13" s="6" t="s">
        <v>16</v>
      </c>
      <c r="D13" s="6" t="s">
        <v>29</v>
      </c>
      <c r="E13" s="10" t="s">
        <v>31</v>
      </c>
      <c r="F13" s="11" t="s">
        <v>30</v>
      </c>
      <c r="G13" s="6" t="s">
        <v>6</v>
      </c>
      <c r="H13" s="7">
        <f t="shared" si="0"/>
        <v>7418.7</v>
      </c>
      <c r="I13" s="8">
        <v>3115.5</v>
      </c>
      <c r="J13" s="8">
        <v>0</v>
      </c>
      <c r="K13" s="8">
        <v>4303.2</v>
      </c>
      <c r="L13" s="8">
        <v>0</v>
      </c>
      <c r="M13" s="8">
        <v>0</v>
      </c>
      <c r="N13" s="8">
        <v>0</v>
      </c>
    </row>
    <row r="14" spans="2:14" ht="63.75" thickBot="1" x14ac:dyDescent="0.3">
      <c r="B14" s="5">
        <v>4</v>
      </c>
      <c r="C14" s="6" t="s">
        <v>32</v>
      </c>
      <c r="D14" s="6" t="s">
        <v>33</v>
      </c>
      <c r="E14" s="10" t="s">
        <v>13</v>
      </c>
      <c r="F14" s="11" t="s">
        <v>34</v>
      </c>
      <c r="G14" s="6" t="s">
        <v>6</v>
      </c>
      <c r="H14" s="7">
        <f t="shared" si="0"/>
        <v>7329.3706000000002</v>
      </c>
      <c r="I14" s="8">
        <v>1958.7852</v>
      </c>
      <c r="J14" s="8">
        <v>0</v>
      </c>
      <c r="K14" s="8">
        <v>0</v>
      </c>
      <c r="L14" s="8">
        <v>0</v>
      </c>
      <c r="M14" s="8">
        <v>0</v>
      </c>
      <c r="N14" s="8">
        <v>5370.5853999999999</v>
      </c>
    </row>
    <row r="15" spans="2:14" ht="48" thickBot="1" x14ac:dyDescent="0.3">
      <c r="B15" s="5">
        <v>5</v>
      </c>
      <c r="C15" s="6" t="s">
        <v>35</v>
      </c>
      <c r="D15" s="6" t="s">
        <v>36</v>
      </c>
      <c r="E15" s="10" t="s">
        <v>37</v>
      </c>
      <c r="F15" s="11" t="s">
        <v>7</v>
      </c>
      <c r="G15" s="6" t="s">
        <v>6</v>
      </c>
      <c r="H15" s="7">
        <f t="shared" si="0"/>
        <v>32370.703999999998</v>
      </c>
      <c r="I15" s="8">
        <v>6167.1440000000002</v>
      </c>
      <c r="J15" s="8">
        <v>15416.678</v>
      </c>
      <c r="K15" s="8">
        <v>10786.882</v>
      </c>
      <c r="L15" s="8">
        <v>0</v>
      </c>
      <c r="M15" s="8">
        <v>0</v>
      </c>
      <c r="N15" s="8">
        <v>0</v>
      </c>
    </row>
    <row r="16" spans="2:14" ht="95.25" thickBot="1" x14ac:dyDescent="0.3">
      <c r="B16" s="5">
        <v>6</v>
      </c>
      <c r="C16" s="6" t="s">
        <v>38</v>
      </c>
      <c r="D16" s="6" t="s">
        <v>39</v>
      </c>
      <c r="E16" s="10" t="s">
        <v>13</v>
      </c>
      <c r="F16" s="11" t="s">
        <v>9</v>
      </c>
      <c r="G16" s="6" t="s">
        <v>6</v>
      </c>
      <c r="H16" s="7">
        <f t="shared" si="0"/>
        <v>3811.7560000000003</v>
      </c>
      <c r="I16" s="8">
        <v>2586.221</v>
      </c>
      <c r="J16" s="8">
        <v>0</v>
      </c>
      <c r="K16" s="8">
        <v>0</v>
      </c>
      <c r="L16" s="8">
        <v>0</v>
      </c>
      <c r="M16" s="8">
        <v>0</v>
      </c>
      <c r="N16" s="8">
        <v>1225.5350000000001</v>
      </c>
    </row>
    <row r="17" spans="2:14" ht="16.5" thickBot="1" x14ac:dyDescent="0.3">
      <c r="B17" s="14" t="s">
        <v>10</v>
      </c>
      <c r="C17" s="15"/>
      <c r="D17" s="15"/>
      <c r="E17" s="15"/>
      <c r="F17" s="31"/>
      <c r="G17" s="16"/>
      <c r="H17" s="7">
        <f>SUM(H11:H16)</f>
        <v>72261.147799999992</v>
      </c>
      <c r="I17" s="8">
        <f t="shared" ref="I17:N17" si="1">SUM(I11:I16)</f>
        <v>17718.047399999999</v>
      </c>
      <c r="J17" s="8">
        <f t="shared" si="1"/>
        <v>26474.191999999999</v>
      </c>
      <c r="K17" s="8">
        <f t="shared" si="1"/>
        <v>21472.788</v>
      </c>
      <c r="L17" s="8">
        <f t="shared" si="1"/>
        <v>0</v>
      </c>
      <c r="M17" s="8">
        <f t="shared" si="1"/>
        <v>0</v>
      </c>
      <c r="N17" s="8">
        <f t="shared" si="1"/>
        <v>6596.1203999999998</v>
      </c>
    </row>
    <row r="18" spans="2:14" ht="16.5" thickBot="1" x14ac:dyDescent="0.3">
      <c r="B18" s="27" t="s">
        <v>11</v>
      </c>
      <c r="C18" s="28"/>
      <c r="D18" s="28"/>
      <c r="E18" s="28"/>
      <c r="F18" s="29"/>
      <c r="G18" s="28"/>
      <c r="H18" s="28"/>
      <c r="I18" s="28"/>
      <c r="J18" s="28"/>
      <c r="K18" s="28"/>
      <c r="L18" s="28"/>
      <c r="M18" s="28"/>
      <c r="N18" s="30"/>
    </row>
    <row r="19" spans="2:14" s="12" customFormat="1" ht="48" thickBot="1" x14ac:dyDescent="0.3">
      <c r="B19" s="5">
        <v>7</v>
      </c>
      <c r="C19" s="6" t="s">
        <v>40</v>
      </c>
      <c r="D19" s="6" t="s">
        <v>41</v>
      </c>
      <c r="E19" s="10" t="s">
        <v>37</v>
      </c>
      <c r="F19" s="11" t="s">
        <v>34</v>
      </c>
      <c r="G19" s="6" t="s">
        <v>6</v>
      </c>
      <c r="H19" s="7">
        <f t="shared" ref="H19:H34" si="2">SUM(I19:N19)</f>
        <v>41227.691999999995</v>
      </c>
      <c r="I19" s="8">
        <v>5331.2529999999997</v>
      </c>
      <c r="J19" s="8">
        <v>7942.5529999999999</v>
      </c>
      <c r="K19" s="8">
        <v>27953.885999999999</v>
      </c>
      <c r="L19" s="8">
        <v>0</v>
      </c>
      <c r="M19" s="8">
        <v>0</v>
      </c>
      <c r="N19" s="8">
        <v>0</v>
      </c>
    </row>
    <row r="20" spans="2:14" s="12" customFormat="1" ht="48" thickBot="1" x14ac:dyDescent="0.3">
      <c r="B20" s="5">
        <v>8</v>
      </c>
      <c r="C20" s="6" t="s">
        <v>42</v>
      </c>
      <c r="D20" s="6" t="s">
        <v>43</v>
      </c>
      <c r="E20" s="10" t="s">
        <v>13</v>
      </c>
      <c r="F20" s="11" t="s">
        <v>30</v>
      </c>
      <c r="G20" s="6" t="s">
        <v>6</v>
      </c>
      <c r="H20" s="7">
        <f t="shared" si="2"/>
        <v>41379.502999999997</v>
      </c>
      <c r="I20" s="8">
        <v>1800.12</v>
      </c>
      <c r="J20" s="8">
        <v>6418</v>
      </c>
      <c r="K20" s="8">
        <v>33161.383000000002</v>
      </c>
      <c r="L20" s="8">
        <v>0</v>
      </c>
      <c r="M20" s="8">
        <v>0</v>
      </c>
      <c r="N20" s="8">
        <v>0</v>
      </c>
    </row>
    <row r="21" spans="2:14" s="12" customFormat="1" ht="48" thickBot="1" x14ac:dyDescent="0.3">
      <c r="B21" s="5">
        <v>9</v>
      </c>
      <c r="C21" s="6" t="s">
        <v>44</v>
      </c>
      <c r="D21" s="6" t="s">
        <v>45</v>
      </c>
      <c r="E21" s="10" t="s">
        <v>8</v>
      </c>
      <c r="F21" s="11" t="s">
        <v>12</v>
      </c>
      <c r="G21" s="6" t="s">
        <v>6</v>
      </c>
      <c r="H21" s="7">
        <f t="shared" si="2"/>
        <v>17210.124</v>
      </c>
      <c r="I21" s="8">
        <v>1083.0999999999999</v>
      </c>
      <c r="J21" s="8">
        <v>11804.21</v>
      </c>
      <c r="K21" s="8">
        <v>4322.8140000000003</v>
      </c>
      <c r="L21" s="8">
        <v>0</v>
      </c>
      <c r="M21" s="8">
        <v>0</v>
      </c>
      <c r="N21" s="8">
        <v>0</v>
      </c>
    </row>
    <row r="22" spans="2:14" s="12" customFormat="1" ht="48" thickBot="1" x14ac:dyDescent="0.3">
      <c r="B22" s="5">
        <v>10</v>
      </c>
      <c r="C22" s="6" t="s">
        <v>40</v>
      </c>
      <c r="D22" s="6" t="s">
        <v>46</v>
      </c>
      <c r="E22" s="10" t="s">
        <v>37</v>
      </c>
      <c r="F22" s="11" t="s">
        <v>34</v>
      </c>
      <c r="G22" s="6" t="s">
        <v>6</v>
      </c>
      <c r="H22" s="7">
        <f t="shared" si="2"/>
        <v>64589.764999999999</v>
      </c>
      <c r="I22" s="8">
        <v>5341.0599999999995</v>
      </c>
      <c r="J22" s="8">
        <v>14325.132</v>
      </c>
      <c r="K22" s="8">
        <v>44923.573000000004</v>
      </c>
      <c r="L22" s="8">
        <v>0</v>
      </c>
      <c r="M22" s="8">
        <v>0</v>
      </c>
      <c r="N22" s="8">
        <v>0</v>
      </c>
    </row>
    <row r="23" spans="2:14" s="12" customFormat="1" ht="48" thickBot="1" x14ac:dyDescent="0.3">
      <c r="B23" s="5">
        <v>11</v>
      </c>
      <c r="C23" s="6" t="s">
        <v>40</v>
      </c>
      <c r="D23" s="6" t="s">
        <v>41</v>
      </c>
      <c r="E23" s="10" t="s">
        <v>13</v>
      </c>
      <c r="F23" s="11" t="s">
        <v>34</v>
      </c>
      <c r="G23" s="6" t="s">
        <v>6</v>
      </c>
      <c r="H23" s="7">
        <f t="shared" si="2"/>
        <v>48012.441999999995</v>
      </c>
      <c r="I23" s="8">
        <v>4259.7730000000001</v>
      </c>
      <c r="J23" s="8">
        <v>8461.6689999999999</v>
      </c>
      <c r="K23" s="8">
        <v>35291</v>
      </c>
      <c r="L23" s="8">
        <v>0</v>
      </c>
      <c r="M23" s="8">
        <v>0</v>
      </c>
      <c r="N23" s="8">
        <v>0</v>
      </c>
    </row>
    <row r="24" spans="2:14" s="12" customFormat="1" ht="79.5" thickBot="1" x14ac:dyDescent="0.3">
      <c r="B24" s="5">
        <v>12</v>
      </c>
      <c r="C24" s="6" t="s">
        <v>47</v>
      </c>
      <c r="D24" s="6" t="s">
        <v>48</v>
      </c>
      <c r="E24" s="10" t="s">
        <v>37</v>
      </c>
      <c r="F24" s="11" t="s">
        <v>30</v>
      </c>
      <c r="G24" s="6" t="s">
        <v>6</v>
      </c>
      <c r="H24" s="7">
        <f t="shared" si="2"/>
        <v>87274.793000000005</v>
      </c>
      <c r="I24" s="8">
        <v>2911.05</v>
      </c>
      <c r="J24" s="8">
        <v>25742.867999999999</v>
      </c>
      <c r="K24" s="8">
        <v>58620.875</v>
      </c>
      <c r="L24" s="8">
        <v>0</v>
      </c>
      <c r="M24" s="8">
        <v>0</v>
      </c>
      <c r="N24" s="8">
        <v>0</v>
      </c>
    </row>
    <row r="25" spans="2:14" s="12" customFormat="1" ht="79.5" thickBot="1" x14ac:dyDescent="0.3">
      <c r="B25" s="5">
        <v>13</v>
      </c>
      <c r="C25" s="6" t="s">
        <v>47</v>
      </c>
      <c r="D25" s="6" t="s">
        <v>48</v>
      </c>
      <c r="E25" s="10" t="s">
        <v>37</v>
      </c>
      <c r="F25" s="11" t="s">
        <v>49</v>
      </c>
      <c r="G25" s="6" t="s">
        <v>6</v>
      </c>
      <c r="H25" s="7">
        <f t="shared" si="2"/>
        <v>71787.710999999996</v>
      </c>
      <c r="I25" s="8">
        <v>3344.9</v>
      </c>
      <c r="J25" s="8">
        <f>48634.767+517.087</f>
        <v>49151.853999999999</v>
      </c>
      <c r="K25" s="8">
        <v>19290.956999999999</v>
      </c>
      <c r="L25" s="8">
        <v>0</v>
      </c>
      <c r="M25" s="8">
        <v>0</v>
      </c>
      <c r="N25" s="8">
        <v>0</v>
      </c>
    </row>
    <row r="26" spans="2:14" s="12" customFormat="1" ht="16.5" thickBot="1" x14ac:dyDescent="0.3">
      <c r="B26" s="14" t="s">
        <v>10</v>
      </c>
      <c r="C26" s="15"/>
      <c r="D26" s="15"/>
      <c r="E26" s="15"/>
      <c r="F26" s="31"/>
      <c r="G26" s="16"/>
      <c r="H26" s="7">
        <f>SUM(H19:H25)</f>
        <v>371482.02999999997</v>
      </c>
      <c r="I26" s="8">
        <f t="shared" ref="I26:N26" si="3">SUM(I19:I25)</f>
        <v>24071.256000000001</v>
      </c>
      <c r="J26" s="8">
        <f t="shared" si="3"/>
        <v>123846.28599999999</v>
      </c>
      <c r="K26" s="8">
        <f t="shared" si="3"/>
        <v>223564.48800000001</v>
      </c>
      <c r="L26" s="8">
        <f t="shared" si="3"/>
        <v>0</v>
      </c>
      <c r="M26" s="8">
        <f t="shared" si="3"/>
        <v>0</v>
      </c>
      <c r="N26" s="8">
        <f t="shared" si="3"/>
        <v>0</v>
      </c>
    </row>
    <row r="27" spans="2:14" s="12" customFormat="1" ht="16.5" thickBot="1" x14ac:dyDescent="0.3">
      <c r="B27" s="27" t="s">
        <v>50</v>
      </c>
      <c r="C27" s="28"/>
      <c r="D27" s="28"/>
      <c r="E27" s="28"/>
      <c r="F27" s="29"/>
      <c r="G27" s="28"/>
      <c r="H27" s="28"/>
      <c r="I27" s="28"/>
      <c r="J27" s="28"/>
      <c r="K27" s="28"/>
      <c r="L27" s="28"/>
      <c r="M27" s="28"/>
      <c r="N27" s="30"/>
    </row>
    <row r="28" spans="2:14" s="12" customFormat="1" ht="189.75" thickBot="1" x14ac:dyDescent="0.3">
      <c r="B28" s="5">
        <v>14</v>
      </c>
      <c r="C28" s="6" t="s">
        <v>51</v>
      </c>
      <c r="D28" s="6" t="s">
        <v>58</v>
      </c>
      <c r="E28" s="10" t="s">
        <v>66</v>
      </c>
      <c r="F28" s="11" t="s">
        <v>30</v>
      </c>
      <c r="G28" s="6" t="s">
        <v>6</v>
      </c>
      <c r="H28" s="7">
        <f t="shared" si="2"/>
        <v>41166.368999999999</v>
      </c>
      <c r="I28" s="8">
        <v>584.75599999999997</v>
      </c>
      <c r="J28" s="8">
        <v>1779.693</v>
      </c>
      <c r="K28" s="8">
        <v>38801.919999999998</v>
      </c>
      <c r="L28" s="8">
        <v>0</v>
      </c>
      <c r="M28" s="8">
        <v>0</v>
      </c>
      <c r="N28" s="8">
        <v>0</v>
      </c>
    </row>
    <row r="29" spans="2:14" s="12" customFormat="1" ht="95.25" thickBot="1" x14ac:dyDescent="0.3">
      <c r="B29" s="5">
        <v>15</v>
      </c>
      <c r="C29" s="6" t="s">
        <v>52</v>
      </c>
      <c r="D29" s="6" t="s">
        <v>59</v>
      </c>
      <c r="E29" s="10" t="s">
        <v>8</v>
      </c>
      <c r="F29" s="11" t="s">
        <v>34</v>
      </c>
      <c r="G29" s="6" t="s">
        <v>6</v>
      </c>
      <c r="H29" s="7">
        <f t="shared" si="2"/>
        <v>8627.9439999999995</v>
      </c>
      <c r="I29" s="8">
        <v>1089.712</v>
      </c>
      <c r="J29" s="8">
        <v>3373.3139999999999</v>
      </c>
      <c r="K29" s="8">
        <v>4164.9179999999997</v>
      </c>
      <c r="L29" s="8">
        <v>0</v>
      </c>
      <c r="M29" s="8">
        <v>0</v>
      </c>
      <c r="N29" s="8">
        <v>0</v>
      </c>
    </row>
    <row r="30" spans="2:14" s="12" customFormat="1" ht="221.25" thickBot="1" x14ac:dyDescent="0.3">
      <c r="B30" s="5">
        <v>16</v>
      </c>
      <c r="C30" s="6" t="s">
        <v>53</v>
      </c>
      <c r="D30" s="6" t="s">
        <v>60</v>
      </c>
      <c r="E30" s="10" t="s">
        <v>37</v>
      </c>
      <c r="F30" s="11" t="s">
        <v>7</v>
      </c>
      <c r="G30" s="6" t="s">
        <v>6</v>
      </c>
      <c r="H30" s="7">
        <f t="shared" si="2"/>
        <v>137656.20000000001</v>
      </c>
      <c r="I30" s="8">
        <v>2620.2449999999999</v>
      </c>
      <c r="J30" s="8">
        <v>10400.094999999999</v>
      </c>
      <c r="K30" s="8">
        <v>124635.86</v>
      </c>
      <c r="L30" s="8">
        <v>0</v>
      </c>
      <c r="M30" s="8">
        <v>0</v>
      </c>
      <c r="N30" s="8">
        <v>0</v>
      </c>
    </row>
    <row r="31" spans="2:14" s="12" customFormat="1" ht="95.25" thickBot="1" x14ac:dyDescent="0.3">
      <c r="B31" s="5">
        <v>17</v>
      </c>
      <c r="C31" s="6" t="s">
        <v>54</v>
      </c>
      <c r="D31" s="6" t="s">
        <v>61</v>
      </c>
      <c r="E31" s="10" t="s">
        <v>13</v>
      </c>
      <c r="F31" s="11" t="s">
        <v>7</v>
      </c>
      <c r="G31" s="6" t="s">
        <v>6</v>
      </c>
      <c r="H31" s="7">
        <f t="shared" si="2"/>
        <v>47488.800999999999</v>
      </c>
      <c r="I31" s="8">
        <v>2591.8009999999999</v>
      </c>
      <c r="J31" s="8">
        <v>0</v>
      </c>
      <c r="K31" s="8">
        <v>44897</v>
      </c>
      <c r="L31" s="8">
        <v>0</v>
      </c>
      <c r="M31" s="8">
        <v>0</v>
      </c>
      <c r="N31" s="8">
        <v>0</v>
      </c>
    </row>
    <row r="32" spans="2:14" s="12" customFormat="1" ht="126.75" thickBot="1" x14ac:dyDescent="0.3">
      <c r="B32" s="5">
        <v>18</v>
      </c>
      <c r="C32" s="6" t="s">
        <v>55</v>
      </c>
      <c r="D32" s="6" t="s">
        <v>62</v>
      </c>
      <c r="E32" s="10" t="s">
        <v>8</v>
      </c>
      <c r="F32" s="11" t="s">
        <v>7</v>
      </c>
      <c r="G32" s="6" t="s">
        <v>6</v>
      </c>
      <c r="H32" s="7">
        <f t="shared" si="2"/>
        <v>48756.463530000001</v>
      </c>
      <c r="I32" s="8">
        <v>1911.8587299999999</v>
      </c>
      <c r="J32" s="8">
        <v>26894.587800000001</v>
      </c>
      <c r="K32" s="8">
        <v>19950.017</v>
      </c>
      <c r="L32" s="8">
        <v>0</v>
      </c>
      <c r="M32" s="8">
        <v>0</v>
      </c>
      <c r="N32" s="8">
        <v>0</v>
      </c>
    </row>
    <row r="33" spans="2:15" s="12" customFormat="1" ht="237" thickBot="1" x14ac:dyDescent="0.3">
      <c r="B33" s="5">
        <v>19</v>
      </c>
      <c r="C33" s="6" t="s">
        <v>56</v>
      </c>
      <c r="D33" s="6" t="s">
        <v>63</v>
      </c>
      <c r="E33" s="10" t="s">
        <v>67</v>
      </c>
      <c r="F33" s="11" t="s">
        <v>30</v>
      </c>
      <c r="G33" s="6" t="s">
        <v>6</v>
      </c>
      <c r="H33" s="7">
        <f t="shared" si="2"/>
        <v>176457.36699999997</v>
      </c>
      <c r="I33" s="8">
        <v>2800.5749999999998</v>
      </c>
      <c r="J33" s="8">
        <v>77520.786999999997</v>
      </c>
      <c r="K33" s="8">
        <v>88613.286999999997</v>
      </c>
      <c r="L33" s="8">
        <v>0</v>
      </c>
      <c r="M33" s="8">
        <v>0</v>
      </c>
      <c r="N33" s="8">
        <v>7522.7179999999998</v>
      </c>
    </row>
    <row r="34" spans="2:15" s="12" customFormat="1" ht="111" thickBot="1" x14ac:dyDescent="0.3">
      <c r="B34" s="5">
        <v>20</v>
      </c>
      <c r="C34" s="6" t="s">
        <v>57</v>
      </c>
      <c r="D34" s="6" t="s">
        <v>64</v>
      </c>
      <c r="E34" s="10" t="s">
        <v>65</v>
      </c>
      <c r="F34" s="11" t="s">
        <v>68</v>
      </c>
      <c r="G34" s="6" t="s">
        <v>6</v>
      </c>
      <c r="H34" s="7">
        <f t="shared" si="2"/>
        <v>48448.835159999995</v>
      </c>
      <c r="I34" s="8">
        <v>1327.9280000000001</v>
      </c>
      <c r="J34" s="8">
        <v>3554.2281600000001</v>
      </c>
      <c r="K34" s="8">
        <v>43566.678999999996</v>
      </c>
      <c r="L34" s="8">
        <v>0</v>
      </c>
      <c r="M34" s="8">
        <v>0</v>
      </c>
      <c r="N34" s="8">
        <v>0</v>
      </c>
    </row>
    <row r="35" spans="2:15" s="12" customFormat="1" ht="16.5" thickBot="1" x14ac:dyDescent="0.3">
      <c r="B35" s="14" t="s">
        <v>10</v>
      </c>
      <c r="C35" s="15"/>
      <c r="D35" s="15"/>
      <c r="E35" s="15"/>
      <c r="F35" s="31"/>
      <c r="G35" s="16"/>
      <c r="H35" s="7">
        <f>SUM(H28:H34)</f>
        <v>508601.97969000001</v>
      </c>
      <c r="I35" s="8">
        <f t="shared" ref="I35:N35" si="4">SUM(I28:I34)</f>
        <v>12926.87573</v>
      </c>
      <c r="J35" s="8">
        <f t="shared" si="4"/>
        <v>123522.70496</v>
      </c>
      <c r="K35" s="8">
        <f t="shared" si="4"/>
        <v>364629.68099999998</v>
      </c>
      <c r="L35" s="8">
        <f t="shared" si="4"/>
        <v>0</v>
      </c>
      <c r="M35" s="8">
        <f t="shared" si="4"/>
        <v>0</v>
      </c>
      <c r="N35" s="8">
        <f t="shared" si="4"/>
        <v>7522.7179999999998</v>
      </c>
    </row>
    <row r="36" spans="2:15" s="12" customFormat="1" ht="16.5" thickBot="1" x14ac:dyDescent="0.3">
      <c r="B36" s="14" t="s">
        <v>14</v>
      </c>
      <c r="C36" s="15"/>
      <c r="D36" s="15"/>
      <c r="E36" s="15"/>
      <c r="F36" s="15"/>
      <c r="G36" s="16"/>
      <c r="H36" s="7">
        <f>H35+H26+H17</f>
        <v>952345.15749000001</v>
      </c>
      <c r="I36" s="8">
        <f t="shared" ref="I36:N36" si="5">I35+I26+I17</f>
        <v>54716.179130000004</v>
      </c>
      <c r="J36" s="8">
        <f t="shared" si="5"/>
        <v>273843.18296000001</v>
      </c>
      <c r="K36" s="8">
        <f t="shared" si="5"/>
        <v>609666.95699999994</v>
      </c>
      <c r="L36" s="8">
        <f t="shared" si="5"/>
        <v>0</v>
      </c>
      <c r="M36" s="8">
        <f t="shared" si="5"/>
        <v>0</v>
      </c>
      <c r="N36" s="8">
        <f t="shared" si="5"/>
        <v>14118.838400000001</v>
      </c>
      <c r="O36" s="13"/>
    </row>
  </sheetData>
  <mergeCells count="18">
    <mergeCell ref="B27:N27"/>
    <mergeCell ref="B26:G26"/>
    <mergeCell ref="B36:G36"/>
    <mergeCell ref="B2:N2"/>
    <mergeCell ref="B3:N3"/>
    <mergeCell ref="B5:N5"/>
    <mergeCell ref="B7:B8"/>
    <mergeCell ref="C7:C8"/>
    <mergeCell ref="D7:D8"/>
    <mergeCell ref="E7:E8"/>
    <mergeCell ref="F7:F8"/>
    <mergeCell ref="G7:G8"/>
    <mergeCell ref="H7:H8"/>
    <mergeCell ref="I7:N7"/>
    <mergeCell ref="B10:N10"/>
    <mergeCell ref="B17:G17"/>
    <mergeCell ref="B18:N18"/>
    <mergeCell ref="B35:G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Rayimkulov Firdavs Abdusobirovich</dc:creator>
  <cp:lastModifiedBy>Asilbek Abdiyev</cp:lastModifiedBy>
  <dcterms:created xsi:type="dcterms:W3CDTF">2025-07-29T09:45:26Z</dcterms:created>
  <dcterms:modified xsi:type="dcterms:W3CDTF">2025-12-09T10:35:25Z</dcterms:modified>
</cp:coreProperties>
</file>