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51488ccd8931b9/Desktop/"/>
    </mc:Choice>
  </mc:AlternateContent>
  <xr:revisionPtr revIDLastSave="25" documentId="13_ncr:1_{4FC24FCF-678A-4DEB-9105-F6B0D1A2A71F}" xr6:coauthVersionLast="47" xr6:coauthVersionMax="47" xr10:uidLastSave="{4ED6157D-EEB2-41A0-A8C5-5419DCE3EAFF}"/>
  <bookViews>
    <workbookView xWindow="-120" yWindow="-120" windowWidth="29040" windowHeight="15720" xr2:uid="{EECB6400-BAA6-4450-8622-407C05C9CB9C}"/>
  </bookViews>
  <sheets>
    <sheet name="свод в+ (2)" sheetId="2" r:id="rId1"/>
  </sheets>
  <definedNames>
    <definedName name="_xlnm._FilterDatabase" localSheetId="0" hidden="1">'свод в+ (2)'!#REF!</definedName>
    <definedName name="_xlnm.Print_Area" localSheetId="0">'свод в+ (2)'!$A$1:$Q$24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2" l="1"/>
  <c r="L7" i="2"/>
  <c r="M9" i="2"/>
  <c r="M18" i="2"/>
  <c r="M7" i="2" l="1"/>
  <c r="J13" i="2"/>
  <c r="J14" i="2"/>
  <c r="J15" i="2"/>
  <c r="J16" i="2"/>
  <c r="J17" i="2"/>
  <c r="J18" i="2"/>
  <c r="J19" i="2"/>
  <c r="J20" i="2"/>
  <c r="J12" i="2"/>
  <c r="Q7" i="2"/>
  <c r="P7" i="2"/>
  <c r="I7" i="2"/>
  <c r="J7" i="2" l="1"/>
  <c r="H7" i="2" l="1"/>
  <c r="O7" i="2" l="1"/>
  <c r="N7" i="2"/>
  <c r="G7" i="2"/>
  <c r="F7" i="2" l="1"/>
  <c r="E7" i="2"/>
  <c r="D7" i="2"/>
  <c r="C7" i="2"/>
</calcChain>
</file>

<file path=xl/sharedStrings.xml><?xml version="1.0" encoding="utf-8"?>
<sst xmlns="http://schemas.openxmlformats.org/spreadsheetml/2006/main" count="42" uniqueCount="38">
  <si>
    <t>млн.сўм</t>
  </si>
  <si>
    <t>Ҳудудлар</t>
  </si>
  <si>
    <t>сони</t>
  </si>
  <si>
    <t>Жами</t>
  </si>
  <si>
    <t>ҚҚР</t>
  </si>
  <si>
    <t>Андижон</t>
  </si>
  <si>
    <t>Бухоро</t>
  </si>
  <si>
    <t>Жиззах</t>
  </si>
  <si>
    <t>Қашқадарё</t>
  </si>
  <si>
    <t>Навоий</t>
  </si>
  <si>
    <t>Наманган</t>
  </si>
  <si>
    <t>Самарқанд</t>
  </si>
  <si>
    <t>Сурхондарё</t>
  </si>
  <si>
    <t>Сирдарё</t>
  </si>
  <si>
    <t>Тошкент</t>
  </si>
  <si>
    <t>Фарғона</t>
  </si>
  <si>
    <t>Хоразм</t>
  </si>
  <si>
    <t>Суғурта шартномаси тузилган қишлоқ хўжалиги корхоналари</t>
  </si>
  <si>
    <t>Шундан, суғурта мукофотларини тўлиқ тўлаган қишлоқ хўжалиги корхоналарига берилган полислар</t>
  </si>
  <si>
    <t>Шундан,</t>
  </si>
  <si>
    <t xml:space="preserve">сони </t>
  </si>
  <si>
    <t>суммаси</t>
  </si>
  <si>
    <t xml:space="preserve">Ўрганиш жараёнида </t>
  </si>
  <si>
    <t>Мустақил экспертлар  томонидан</t>
  </si>
  <si>
    <t>Ўрганилди</t>
  </si>
  <si>
    <t>Жараёнда</t>
  </si>
  <si>
    <t>Т/р</t>
  </si>
  <si>
    <t>Ҳисобланган суғурта мукофоти</t>
  </si>
  <si>
    <t xml:space="preserve"> Тўланган 
суғурта 
мукофоти</t>
  </si>
  <si>
    <t>Келиб тушган хабарномалар (аризалар)</t>
  </si>
  <si>
    <r>
      <t xml:space="preserve">шундан, шартнома шартларини бажарган корхоналар сони
</t>
    </r>
    <r>
      <rPr>
        <b/>
        <sz val="12"/>
        <color rgb="FFC00000"/>
        <rFont val="Times New Roman"/>
        <family val="1"/>
        <charset val="204"/>
      </rPr>
      <t>*</t>
    </r>
  </si>
  <si>
    <t>Гидметеологиядан томонидан</t>
  </si>
  <si>
    <t xml:space="preserve">Ҳодиса тасдиқданди </t>
  </si>
  <si>
    <t xml:space="preserve">Ҳодиса тасдиқланмади </t>
  </si>
  <si>
    <t>Тўловга тайёр хабарномалар (аризалар)</t>
  </si>
  <si>
    <t>Тўлов қилинган (аризалар)</t>
  </si>
  <si>
    <r>
      <rPr>
        <b/>
        <sz val="20"/>
        <color rgb="FF002060"/>
        <rFont val="Times New Roman"/>
        <family val="1"/>
        <charset val="204"/>
      </rPr>
      <t>"Қишлоқ хўжалиги суғуртаси" ахборот тизими орқали амалга оширилган ишлар тўғрисида тезкор</t>
    </r>
    <r>
      <rPr>
        <b/>
        <sz val="20"/>
        <rFont val="Times New Roman"/>
        <family val="1"/>
        <charset val="204"/>
      </rPr>
      <t xml:space="preserve">
</t>
    </r>
    <r>
      <rPr>
        <b/>
        <sz val="20"/>
        <color rgb="FFC00000"/>
        <rFont val="Times New Roman"/>
        <family val="1"/>
        <charset val="204"/>
      </rPr>
      <t xml:space="preserve"> МАЪЛУМОТ</t>
    </r>
  </si>
  <si>
    <r>
      <t xml:space="preserve">Изоҳ: </t>
    </r>
    <r>
      <rPr>
        <b/>
        <i/>
        <sz val="13"/>
        <color rgb="FFC00000"/>
        <rFont val="Times New Roman"/>
        <family val="1"/>
        <charset val="204"/>
      </rPr>
      <t>*</t>
    </r>
    <r>
      <rPr>
        <i/>
        <sz val="13"/>
        <rFont val="Times New Roman"/>
        <family val="1"/>
        <charset val="204"/>
      </rPr>
      <t xml:space="preserve"> 172 та хабарномалар (аризалар) юзасидан суғурта қилдирувчилар (қишлоқ хўжалиги корхонлари) томонидан суғурта шартномалари тўлиқ бажарилмаган. (суғурта шартномасини тузмаган, суғурта мукофотларини тўламаган, ҳодиса юз бергандан кейин суғурта шартномаларини расмийлаштирган)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</si>
</sst>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color rgb="FFC0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i/>
      <sz val="16"/>
      <color rgb="FFC0000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002060"/>
      <name val="Times New Roman"/>
      <family val="1"/>
      <charset val="204"/>
    </font>
    <font>
      <b/>
      <sz val="20"/>
      <color rgb="FFC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Continuous" vertical="center" wrapText="1"/>
    </xf>
    <xf numFmtId="0" fontId="1" fillId="2" borderId="21" xfId="0" applyFont="1" applyFill="1" applyBorder="1" applyAlignment="1">
      <alignment horizontal="centerContinuous" vertical="center" wrapText="1"/>
    </xf>
    <xf numFmtId="3" fontId="1" fillId="2" borderId="20" xfId="0" applyNumberFormat="1" applyFont="1" applyFill="1" applyBorder="1" applyAlignment="1">
      <alignment horizontal="center" vertical="center" wrapText="1"/>
    </xf>
    <xf numFmtId="3" fontId="1" fillId="2" borderId="22" xfId="0" applyNumberFormat="1" applyFont="1" applyFill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164" fontId="1" fillId="2" borderId="22" xfId="0" applyNumberFormat="1" applyFont="1" applyFill="1" applyBorder="1" applyAlignment="1">
      <alignment horizontal="center" vertical="center" wrapText="1"/>
    </xf>
    <xf numFmtId="164" fontId="1" fillId="2" borderId="2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3" fontId="0" fillId="0" borderId="0" xfId="0" applyNumberFormat="1"/>
    <xf numFmtId="164" fontId="5" fillId="0" borderId="3" xfId="0" applyNumberFormat="1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1" fillId="0" borderId="0" xfId="0" applyFont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164" fontId="5" fillId="0" borderId="29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B640-9633-49AF-80FC-882B21FD181F}">
  <sheetPr>
    <tabColor rgb="FFFFFF00"/>
    <pageSetUpPr fitToPage="1"/>
  </sheetPr>
  <dimension ref="A1:S24"/>
  <sheetViews>
    <sheetView tabSelected="1" zoomScale="85" zoomScaleNormal="85" zoomScaleSheetLayoutView="85" workbookViewId="0">
      <selection activeCell="J10" sqref="J10"/>
    </sheetView>
  </sheetViews>
  <sheetFormatPr defaultRowHeight="15" x14ac:dyDescent="0.25"/>
  <cols>
    <col min="1" max="1" width="5.28515625" customWidth="1"/>
    <col min="2" max="2" width="13.85546875" customWidth="1"/>
    <col min="3" max="3" width="14.28515625" customWidth="1"/>
    <col min="4" max="4" width="14.140625" customWidth="1"/>
    <col min="5" max="5" width="16.5703125" customWidth="1"/>
    <col min="6" max="6" width="18.140625" customWidth="1"/>
    <col min="7" max="7" width="11.42578125" customWidth="1"/>
    <col min="8" max="8" width="17.85546875" customWidth="1"/>
    <col min="9" max="9" width="11.5703125" customWidth="1"/>
    <col min="10" max="10" width="12.140625" customWidth="1"/>
    <col min="11" max="11" width="14.5703125" customWidth="1"/>
    <col min="12" max="12" width="16.85546875" customWidth="1"/>
    <col min="13" max="13" width="13.140625" customWidth="1"/>
    <col min="14" max="14" width="8.85546875" customWidth="1"/>
    <col min="15" max="15" width="9.28515625" customWidth="1"/>
  </cols>
  <sheetData>
    <row r="1" spans="1:19" ht="65.25" customHeight="1" x14ac:dyDescent="0.25">
      <c r="A1" s="41" t="s">
        <v>36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ht="25.5" customHeight="1" thickBot="1" x14ac:dyDescent="0.3">
      <c r="A2" s="42">
        <v>46191</v>
      </c>
      <c r="B2" s="43"/>
      <c r="C2" s="43"/>
      <c r="F2" s="1"/>
      <c r="G2" s="2"/>
      <c r="H2" s="2"/>
      <c r="I2" s="2"/>
      <c r="J2" s="2"/>
      <c r="K2" s="2"/>
      <c r="L2" s="2"/>
      <c r="M2" s="52" t="s">
        <v>0</v>
      </c>
      <c r="N2" s="52"/>
      <c r="O2" s="52"/>
      <c r="P2" s="52"/>
      <c r="Q2" s="52"/>
    </row>
    <row r="3" spans="1:19" ht="59.25" customHeight="1" x14ac:dyDescent="0.25">
      <c r="A3" s="55" t="s">
        <v>26</v>
      </c>
      <c r="B3" s="54" t="s">
        <v>1</v>
      </c>
      <c r="C3" s="62" t="s">
        <v>17</v>
      </c>
      <c r="D3" s="63"/>
      <c r="E3" s="53" t="s">
        <v>18</v>
      </c>
      <c r="F3" s="54"/>
      <c r="G3" s="49" t="s">
        <v>29</v>
      </c>
      <c r="H3" s="50"/>
      <c r="I3" s="50"/>
      <c r="J3" s="50"/>
      <c r="K3" s="50"/>
      <c r="L3" s="50"/>
      <c r="M3" s="50"/>
      <c r="N3" s="50"/>
      <c r="O3" s="50"/>
      <c r="P3" s="50"/>
      <c r="Q3" s="51"/>
    </row>
    <row r="4" spans="1:19" ht="21" customHeight="1" x14ac:dyDescent="0.25">
      <c r="A4" s="56"/>
      <c r="B4" s="60"/>
      <c r="C4" s="56" t="s">
        <v>2</v>
      </c>
      <c r="D4" s="44" t="s">
        <v>27</v>
      </c>
      <c r="E4" s="44" t="s">
        <v>2</v>
      </c>
      <c r="F4" s="60" t="s">
        <v>28</v>
      </c>
      <c r="G4" s="56" t="s">
        <v>2</v>
      </c>
      <c r="H4" s="44" t="s">
        <v>30</v>
      </c>
      <c r="I4" s="46" t="s">
        <v>19</v>
      </c>
      <c r="J4" s="47"/>
      <c r="K4" s="47"/>
      <c r="L4" s="47"/>
      <c r="M4" s="47"/>
      <c r="N4" s="47"/>
      <c r="O4" s="47"/>
      <c r="P4" s="47"/>
      <c r="Q4" s="48"/>
    </row>
    <row r="5" spans="1:19" ht="46.5" customHeight="1" x14ac:dyDescent="0.25">
      <c r="A5" s="56"/>
      <c r="B5" s="60"/>
      <c r="C5" s="56"/>
      <c r="D5" s="44"/>
      <c r="E5" s="44"/>
      <c r="F5" s="60"/>
      <c r="G5" s="56"/>
      <c r="H5" s="44"/>
      <c r="I5" s="44" t="s">
        <v>23</v>
      </c>
      <c r="J5" s="44"/>
      <c r="K5" s="44" t="s">
        <v>31</v>
      </c>
      <c r="L5" s="44"/>
      <c r="M5" s="44"/>
      <c r="N5" s="44" t="s">
        <v>34</v>
      </c>
      <c r="O5" s="44"/>
      <c r="P5" s="44" t="s">
        <v>35</v>
      </c>
      <c r="Q5" s="45"/>
    </row>
    <row r="6" spans="1:19" ht="36" customHeight="1" thickBot="1" x14ac:dyDescent="0.3">
      <c r="A6" s="57"/>
      <c r="B6" s="61"/>
      <c r="C6" s="57"/>
      <c r="D6" s="59"/>
      <c r="E6" s="59"/>
      <c r="F6" s="61"/>
      <c r="G6" s="57"/>
      <c r="H6" s="59"/>
      <c r="I6" s="35" t="s">
        <v>24</v>
      </c>
      <c r="J6" s="35" t="s">
        <v>25</v>
      </c>
      <c r="K6" s="35" t="s">
        <v>32</v>
      </c>
      <c r="L6" s="35" t="s">
        <v>33</v>
      </c>
      <c r="M6" s="35" t="s">
        <v>22</v>
      </c>
      <c r="N6" s="15" t="s">
        <v>20</v>
      </c>
      <c r="O6" s="15" t="s">
        <v>21</v>
      </c>
      <c r="P6" s="15" t="s">
        <v>20</v>
      </c>
      <c r="Q6" s="16" t="s">
        <v>21</v>
      </c>
    </row>
    <row r="7" spans="1:19" ht="31.5" customHeight="1" thickBot="1" x14ac:dyDescent="0.3">
      <c r="A7" s="25" t="s">
        <v>3</v>
      </c>
      <c r="B7" s="26"/>
      <c r="C7" s="27">
        <f t="shared" ref="C7" si="0">SUM(C8:C20)</f>
        <v>21120</v>
      </c>
      <c r="D7" s="28">
        <f>SUM(D8:D20)</f>
        <v>79716.467854880029</v>
      </c>
      <c r="E7" s="28">
        <f t="shared" ref="E7:H7" si="1">SUM(E8:E20)</f>
        <v>18930</v>
      </c>
      <c r="F7" s="29">
        <f t="shared" si="1"/>
        <v>67868.767832640035</v>
      </c>
      <c r="G7" s="27">
        <f t="shared" si="1"/>
        <v>539</v>
      </c>
      <c r="H7" s="28">
        <f t="shared" si="1"/>
        <v>367</v>
      </c>
      <c r="I7" s="28">
        <f t="shared" ref="I7:J7" si="2">SUM(I8:I20)</f>
        <v>243</v>
      </c>
      <c r="J7" s="28">
        <f t="shared" si="2"/>
        <v>124</v>
      </c>
      <c r="K7" s="28">
        <f>SUM(K8:K20)</f>
        <v>41</v>
      </c>
      <c r="L7" s="28">
        <f>SUM(L8:L20)</f>
        <v>130</v>
      </c>
      <c r="M7" s="28">
        <f>SUM(M8:M20)</f>
        <v>196</v>
      </c>
      <c r="N7" s="28">
        <f t="shared" ref="N7:Q7" si="3">SUM(N8:N20)</f>
        <v>21</v>
      </c>
      <c r="O7" s="30">
        <f t="shared" si="3"/>
        <v>528.49999999999989</v>
      </c>
      <c r="P7" s="28">
        <f t="shared" si="3"/>
        <v>21</v>
      </c>
      <c r="Q7" s="31">
        <f t="shared" si="3"/>
        <v>528.49999999999989</v>
      </c>
      <c r="S7" s="36"/>
    </row>
    <row r="8" spans="1:19" ht="31.5" customHeight="1" x14ac:dyDescent="0.25">
      <c r="A8" s="17">
        <v>1</v>
      </c>
      <c r="B8" s="18" t="s">
        <v>4</v>
      </c>
      <c r="C8" s="19">
        <v>2011</v>
      </c>
      <c r="D8" s="20">
        <v>7285.2556302400035</v>
      </c>
      <c r="E8" s="20">
        <v>1886</v>
      </c>
      <c r="F8" s="22">
        <v>6724.9591934400023</v>
      </c>
      <c r="G8" s="34">
        <v>23</v>
      </c>
      <c r="H8" s="32">
        <v>14</v>
      </c>
      <c r="I8" s="32">
        <v>14</v>
      </c>
      <c r="J8" s="32">
        <v>0</v>
      </c>
      <c r="K8" s="32"/>
      <c r="L8" s="32">
        <v>5</v>
      </c>
      <c r="M8" s="32">
        <v>9</v>
      </c>
      <c r="N8" s="32"/>
      <c r="O8" s="37"/>
      <c r="P8" s="32"/>
      <c r="Q8" s="64"/>
      <c r="R8" s="36"/>
    </row>
    <row r="9" spans="1:19" ht="31.5" customHeight="1" x14ac:dyDescent="0.25">
      <c r="A9" s="3">
        <v>2</v>
      </c>
      <c r="B9" s="11" t="s">
        <v>5</v>
      </c>
      <c r="C9" s="13">
        <v>1683</v>
      </c>
      <c r="D9" s="4">
        <v>5287.0119726399989</v>
      </c>
      <c r="E9" s="4">
        <v>1549</v>
      </c>
      <c r="F9" s="23">
        <v>4925.9681769599993</v>
      </c>
      <c r="G9" s="9">
        <v>0</v>
      </c>
      <c r="H9" s="5"/>
      <c r="I9" s="5"/>
      <c r="J9" s="5">
        <v>0</v>
      </c>
      <c r="K9" s="5"/>
      <c r="L9" s="5"/>
      <c r="M9" s="21">
        <f t="shared" ref="M9:M18" si="4">+K9+L9-H9</f>
        <v>0</v>
      </c>
      <c r="N9" s="5"/>
      <c r="O9" s="38"/>
      <c r="P9" s="5"/>
      <c r="Q9" s="65"/>
      <c r="R9" s="36"/>
    </row>
    <row r="10" spans="1:19" ht="31.5" customHeight="1" x14ac:dyDescent="0.25">
      <c r="A10" s="3">
        <v>3</v>
      </c>
      <c r="B10" s="11" t="s">
        <v>6</v>
      </c>
      <c r="C10" s="13">
        <v>1756</v>
      </c>
      <c r="D10" s="4">
        <v>6064.4568494400082</v>
      </c>
      <c r="E10" s="4">
        <v>1460</v>
      </c>
      <c r="F10" s="23">
        <v>4962.452259680008</v>
      </c>
      <c r="G10" s="9">
        <v>58</v>
      </c>
      <c r="H10" s="5">
        <v>24</v>
      </c>
      <c r="I10" s="5">
        <v>24</v>
      </c>
      <c r="J10" s="5">
        <v>0</v>
      </c>
      <c r="K10" s="5"/>
      <c r="L10" s="5">
        <v>13</v>
      </c>
      <c r="M10" s="21">
        <v>11</v>
      </c>
      <c r="N10" s="5"/>
      <c r="O10" s="38"/>
      <c r="P10" s="5"/>
      <c r="Q10" s="65"/>
      <c r="R10" s="36"/>
    </row>
    <row r="11" spans="1:19" ht="31.5" customHeight="1" x14ac:dyDescent="0.25">
      <c r="A11" s="3">
        <v>4</v>
      </c>
      <c r="B11" s="11" t="s">
        <v>7</v>
      </c>
      <c r="C11" s="13">
        <v>1355</v>
      </c>
      <c r="D11" s="4">
        <v>5498.7784019200017</v>
      </c>
      <c r="E11" s="4">
        <v>1074</v>
      </c>
      <c r="F11" s="23">
        <v>4196.6601248000034</v>
      </c>
      <c r="G11" s="9">
        <v>17</v>
      </c>
      <c r="H11" s="5">
        <v>13</v>
      </c>
      <c r="I11" s="5">
        <v>13</v>
      </c>
      <c r="J11" s="5">
        <v>0</v>
      </c>
      <c r="K11" s="5">
        <v>2</v>
      </c>
      <c r="L11" s="5"/>
      <c r="M11" s="21">
        <v>11</v>
      </c>
      <c r="N11" s="5">
        <v>2</v>
      </c>
      <c r="O11" s="38">
        <v>67.7</v>
      </c>
      <c r="P11" s="5">
        <v>2</v>
      </c>
      <c r="Q11" s="65">
        <v>67.7</v>
      </c>
      <c r="R11" s="36"/>
    </row>
    <row r="12" spans="1:19" ht="31.5" customHeight="1" x14ac:dyDescent="0.25">
      <c r="A12" s="3">
        <v>5</v>
      </c>
      <c r="B12" s="11" t="s">
        <v>8</v>
      </c>
      <c r="C12" s="13">
        <v>4505</v>
      </c>
      <c r="D12" s="4">
        <v>10730.555107360015</v>
      </c>
      <c r="E12" s="4">
        <v>4143</v>
      </c>
      <c r="F12" s="23">
        <v>9835.1349454400133</v>
      </c>
      <c r="G12" s="9">
        <v>114</v>
      </c>
      <c r="H12" s="5">
        <v>95</v>
      </c>
      <c r="I12" s="5">
        <v>41</v>
      </c>
      <c r="J12" s="5">
        <f>+H12-I12</f>
        <v>54</v>
      </c>
      <c r="K12" s="5">
        <v>1</v>
      </c>
      <c r="L12" s="5">
        <v>42</v>
      </c>
      <c r="M12" s="21">
        <v>52</v>
      </c>
      <c r="N12" s="5"/>
      <c r="O12" s="38"/>
      <c r="P12" s="5"/>
      <c r="Q12" s="65"/>
      <c r="R12" s="36"/>
    </row>
    <row r="13" spans="1:19" ht="31.5" customHeight="1" x14ac:dyDescent="0.25">
      <c r="A13" s="3">
        <v>6</v>
      </c>
      <c r="B13" s="11" t="s">
        <v>9</v>
      </c>
      <c r="C13" s="13">
        <v>723</v>
      </c>
      <c r="D13" s="4">
        <v>3082.3952177600022</v>
      </c>
      <c r="E13" s="4">
        <v>676</v>
      </c>
      <c r="F13" s="23">
        <v>2905.4782041600024</v>
      </c>
      <c r="G13" s="9">
        <v>72</v>
      </c>
      <c r="H13" s="5">
        <v>52</v>
      </c>
      <c r="I13" s="5">
        <v>49</v>
      </c>
      <c r="J13" s="5">
        <f t="shared" ref="J13:J20" si="5">+H13-I13</f>
        <v>3</v>
      </c>
      <c r="K13" s="5">
        <v>5</v>
      </c>
      <c r="L13" s="5">
        <v>42</v>
      </c>
      <c r="M13" s="21">
        <v>5</v>
      </c>
      <c r="N13" s="5"/>
      <c r="O13" s="38"/>
      <c r="P13" s="5"/>
      <c r="Q13" s="65"/>
      <c r="R13" s="36"/>
    </row>
    <row r="14" spans="1:19" ht="31.5" customHeight="1" x14ac:dyDescent="0.25">
      <c r="A14" s="3">
        <v>7</v>
      </c>
      <c r="B14" s="11" t="s">
        <v>10</v>
      </c>
      <c r="C14" s="13">
        <v>1166</v>
      </c>
      <c r="D14" s="4">
        <v>5004.5812584000005</v>
      </c>
      <c r="E14" s="4">
        <v>1083</v>
      </c>
      <c r="F14" s="23">
        <v>4517.2158784000003</v>
      </c>
      <c r="G14" s="9">
        <v>53</v>
      </c>
      <c r="H14" s="5">
        <v>47</v>
      </c>
      <c r="I14" s="5">
        <v>32</v>
      </c>
      <c r="J14" s="5">
        <f t="shared" si="5"/>
        <v>15</v>
      </c>
      <c r="K14" s="5">
        <v>13</v>
      </c>
      <c r="L14" s="5">
        <v>13</v>
      </c>
      <c r="M14" s="21">
        <v>21</v>
      </c>
      <c r="N14" s="5">
        <v>10</v>
      </c>
      <c r="O14" s="38">
        <v>259.89999999999998</v>
      </c>
      <c r="P14" s="5">
        <v>10</v>
      </c>
      <c r="Q14" s="65">
        <v>259.89999999999998</v>
      </c>
      <c r="R14" s="36"/>
      <c r="S14" s="40"/>
    </row>
    <row r="15" spans="1:19" ht="31.5" customHeight="1" x14ac:dyDescent="0.25">
      <c r="A15" s="3">
        <v>8</v>
      </c>
      <c r="B15" s="11" t="s">
        <v>11</v>
      </c>
      <c r="C15" s="13">
        <v>1302</v>
      </c>
      <c r="D15" s="4">
        <v>5559.1975574400039</v>
      </c>
      <c r="E15" s="4">
        <v>1179</v>
      </c>
      <c r="F15" s="23">
        <v>4818.8147776000051</v>
      </c>
      <c r="G15" s="9">
        <v>120</v>
      </c>
      <c r="H15" s="5">
        <v>72</v>
      </c>
      <c r="I15" s="5">
        <v>45</v>
      </c>
      <c r="J15" s="5">
        <f t="shared" si="5"/>
        <v>27</v>
      </c>
      <c r="K15" s="5">
        <v>19</v>
      </c>
      <c r="L15" s="5">
        <v>14</v>
      </c>
      <c r="M15" s="21">
        <v>39</v>
      </c>
      <c r="N15" s="5">
        <v>8</v>
      </c>
      <c r="O15" s="38">
        <v>193.6</v>
      </c>
      <c r="P15" s="5">
        <v>8</v>
      </c>
      <c r="Q15" s="65">
        <v>193.6</v>
      </c>
      <c r="R15" s="36"/>
    </row>
    <row r="16" spans="1:19" ht="31.5" customHeight="1" x14ac:dyDescent="0.25">
      <c r="A16" s="3">
        <v>9</v>
      </c>
      <c r="B16" s="11" t="s">
        <v>12</v>
      </c>
      <c r="C16" s="13">
        <v>1547</v>
      </c>
      <c r="D16" s="4">
        <v>6053.7028913599961</v>
      </c>
      <c r="E16" s="4">
        <v>1435</v>
      </c>
      <c r="F16" s="23">
        <v>5037.7419164799958</v>
      </c>
      <c r="G16" s="9">
        <v>13</v>
      </c>
      <c r="H16" s="5">
        <v>13</v>
      </c>
      <c r="I16" s="5">
        <v>1</v>
      </c>
      <c r="J16" s="5">
        <f t="shared" si="5"/>
        <v>12</v>
      </c>
      <c r="K16" s="5"/>
      <c r="L16" s="5"/>
      <c r="M16" s="21">
        <v>13</v>
      </c>
      <c r="N16" s="5"/>
      <c r="O16" s="38"/>
      <c r="P16" s="5"/>
      <c r="Q16" s="65"/>
      <c r="R16" s="36"/>
    </row>
    <row r="17" spans="1:18" ht="31.5" customHeight="1" x14ac:dyDescent="0.25">
      <c r="A17" s="3">
        <v>10</v>
      </c>
      <c r="B17" s="11" t="s">
        <v>13</v>
      </c>
      <c r="C17" s="13">
        <v>1099</v>
      </c>
      <c r="D17" s="4">
        <v>4932.5194243200003</v>
      </c>
      <c r="E17" s="4">
        <v>938</v>
      </c>
      <c r="F17" s="23">
        <v>4159.4458195199986</v>
      </c>
      <c r="G17" s="9">
        <v>9</v>
      </c>
      <c r="H17" s="5">
        <v>6</v>
      </c>
      <c r="I17" s="5">
        <v>3</v>
      </c>
      <c r="J17" s="5">
        <f t="shared" si="5"/>
        <v>3</v>
      </c>
      <c r="K17" s="5"/>
      <c r="L17" s="5">
        <v>1</v>
      </c>
      <c r="M17" s="21">
        <v>5</v>
      </c>
      <c r="N17" s="5"/>
      <c r="O17" s="38"/>
      <c r="P17" s="5"/>
      <c r="Q17" s="65"/>
      <c r="R17" s="36"/>
    </row>
    <row r="18" spans="1:18" ht="31.5" customHeight="1" x14ac:dyDescent="0.25">
      <c r="A18" s="3">
        <v>11</v>
      </c>
      <c r="B18" s="11" t="s">
        <v>14</v>
      </c>
      <c r="C18" s="13">
        <v>844</v>
      </c>
      <c r="D18" s="4">
        <v>5053.8244236800019</v>
      </c>
      <c r="E18" s="4">
        <v>714</v>
      </c>
      <c r="F18" s="23">
        <v>2849.4881849600015</v>
      </c>
      <c r="G18" s="9"/>
      <c r="H18" s="5">
        <v>0</v>
      </c>
      <c r="I18" s="5"/>
      <c r="J18" s="5">
        <f t="shared" si="5"/>
        <v>0</v>
      </c>
      <c r="K18" s="5"/>
      <c r="L18" s="5"/>
      <c r="M18" s="21">
        <f t="shared" si="4"/>
        <v>0</v>
      </c>
      <c r="N18" s="5"/>
      <c r="O18" s="38"/>
      <c r="P18" s="5"/>
      <c r="Q18" s="65"/>
      <c r="R18" s="36"/>
    </row>
    <row r="19" spans="1:18" ht="31.5" customHeight="1" x14ac:dyDescent="0.25">
      <c r="A19" s="3">
        <v>12</v>
      </c>
      <c r="B19" s="11" t="s">
        <v>15</v>
      </c>
      <c r="C19" s="13">
        <v>1912</v>
      </c>
      <c r="D19" s="4">
        <v>7940.4747102400124</v>
      </c>
      <c r="E19" s="4">
        <v>1627</v>
      </c>
      <c r="F19" s="23">
        <v>6049.4391715200118</v>
      </c>
      <c r="G19" s="9">
        <v>10</v>
      </c>
      <c r="H19" s="5">
        <v>9</v>
      </c>
      <c r="I19" s="5">
        <v>8</v>
      </c>
      <c r="J19" s="5">
        <f t="shared" si="5"/>
        <v>1</v>
      </c>
      <c r="K19" s="5">
        <v>1</v>
      </c>
      <c r="L19" s="5"/>
      <c r="M19" s="21">
        <v>8</v>
      </c>
      <c r="N19" s="5">
        <v>1</v>
      </c>
      <c r="O19" s="38">
        <v>7.3</v>
      </c>
      <c r="P19" s="5">
        <v>1</v>
      </c>
      <c r="Q19" s="65">
        <v>7.3</v>
      </c>
      <c r="R19" s="36"/>
    </row>
    <row r="20" spans="1:18" ht="31.5" customHeight="1" thickBot="1" x14ac:dyDescent="0.3">
      <c r="A20" s="6">
        <v>13</v>
      </c>
      <c r="B20" s="12" t="s">
        <v>16</v>
      </c>
      <c r="C20" s="14">
        <v>1217</v>
      </c>
      <c r="D20" s="7">
        <v>7223.7144100799997</v>
      </c>
      <c r="E20" s="7">
        <v>1166</v>
      </c>
      <c r="F20" s="24">
        <v>6885.9691796800007</v>
      </c>
      <c r="G20" s="10">
        <v>50</v>
      </c>
      <c r="H20" s="8">
        <v>22</v>
      </c>
      <c r="I20" s="8">
        <v>13</v>
      </c>
      <c r="J20" s="8">
        <f t="shared" si="5"/>
        <v>9</v>
      </c>
      <c r="K20" s="8"/>
      <c r="L20" s="8"/>
      <c r="M20" s="33">
        <v>22</v>
      </c>
      <c r="N20" s="8"/>
      <c r="O20" s="39"/>
      <c r="P20" s="8"/>
      <c r="Q20" s="66"/>
      <c r="R20" s="36"/>
    </row>
    <row r="22" spans="1:18" ht="15" customHeight="1" x14ac:dyDescent="0.25">
      <c r="B22" s="58" t="s">
        <v>37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</row>
    <row r="23" spans="1:18" ht="20.25" customHeight="1" x14ac:dyDescent="0.25"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</row>
    <row r="24" spans="1:18" ht="27.75" customHeight="1" x14ac:dyDescent="0.25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</row>
  </sheetData>
  <mergeCells count="20">
    <mergeCell ref="B22:N24"/>
    <mergeCell ref="E4:E6"/>
    <mergeCell ref="F4:F6"/>
    <mergeCell ref="G4:G6"/>
    <mergeCell ref="H4:H6"/>
    <mergeCell ref="B3:B6"/>
    <mergeCell ref="C4:C6"/>
    <mergeCell ref="D4:D6"/>
    <mergeCell ref="K5:M5"/>
    <mergeCell ref="C3:D3"/>
    <mergeCell ref="I5:J5"/>
    <mergeCell ref="A1:Q1"/>
    <mergeCell ref="A2:C2"/>
    <mergeCell ref="P5:Q5"/>
    <mergeCell ref="N5:O5"/>
    <mergeCell ref="I4:Q4"/>
    <mergeCell ref="G3:Q3"/>
    <mergeCell ref="M2:Q2"/>
    <mergeCell ref="E3:F3"/>
    <mergeCell ref="A3:A6"/>
  </mergeCells>
  <conditionalFormatting sqref="G8:H20 C7:F20 K7:M20">
    <cfRule type="cellIs" dxfId="7" priority="30" operator="equal">
      <formula>0</formula>
    </cfRule>
  </conditionalFormatting>
  <conditionalFormatting sqref="G7">
    <cfRule type="cellIs" dxfId="6" priority="10" operator="equal">
      <formula>0</formula>
    </cfRule>
  </conditionalFormatting>
  <conditionalFormatting sqref="N7:O7">
    <cfRule type="cellIs" dxfId="5" priority="8" operator="equal">
      <formula>0</formula>
    </cfRule>
  </conditionalFormatting>
  <conditionalFormatting sqref="H7">
    <cfRule type="cellIs" dxfId="4" priority="7" operator="equal">
      <formula>0</formula>
    </cfRule>
  </conditionalFormatting>
  <conditionalFormatting sqref="I7:J20">
    <cfRule type="cellIs" dxfId="3" priority="5" operator="equal">
      <formula>0</formula>
    </cfRule>
  </conditionalFormatting>
  <conditionalFormatting sqref="N8:N20 P8:Q20">
    <cfRule type="cellIs" dxfId="2" priority="4" operator="equal">
      <formula>0</formula>
    </cfRule>
  </conditionalFormatting>
  <conditionalFormatting sqref="P7:Q7">
    <cfRule type="cellIs" dxfId="1" priority="3" operator="equal">
      <formula>0</formula>
    </cfRule>
  </conditionalFormatting>
  <conditionalFormatting sqref="O8:O20">
    <cfRule type="cellIs" dxfId="0" priority="1" operator="equal">
      <formula>0</formula>
    </cfRule>
  </conditionalFormatting>
  <printOptions horizontalCentered="1"/>
  <pageMargins left="0.19685039370078741" right="0.19685039370078741" top="0.19685039370078741" bottom="0.39370078740157483" header="0.19685039370078741" footer="0.19685039370078741"/>
  <pageSetup paperSize="9" scale="66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 в+ (2)</vt:lpstr>
      <vt:lpstr>'свод в+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murodachilov80@gmail.com</cp:lastModifiedBy>
  <cp:lastPrinted>2026-06-17T12:12:15Z</cp:lastPrinted>
  <dcterms:created xsi:type="dcterms:W3CDTF">2026-06-12T09:30:15Z</dcterms:created>
  <dcterms:modified xsi:type="dcterms:W3CDTF">2026-06-18T11:51:45Z</dcterms:modified>
</cp:coreProperties>
</file>