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5E91B2A-995F-4653-AB58-9B489CA6F5FD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tabRatio="1000" xr2:uid="{00000000-000D-0000-FFFF-FFFF00000000}"/>
  </bookViews>
  <sheets>
    <sheet name="СВОД" sheetId="63" r:id="rId1"/>
    <sheet name="А.Абдурахмонов (1)" sheetId="15" state="hidden" r:id="rId2"/>
  </sheets>
  <definedNames>
    <definedName name="_xlnm.Print_Area" localSheetId="0">СВОД!$A$1:$N$16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1" i="63" l="1"/>
  <c r="D16" i="63"/>
  <c r="N13" i="63"/>
  <c r="F12" i="63"/>
  <c r="E16" i="63"/>
  <c r="G16" i="63"/>
  <c r="H16" i="63"/>
  <c r="I16" i="63"/>
  <c r="K16" i="63"/>
  <c r="M16" i="63"/>
  <c r="L16" i="63"/>
  <c r="N7" i="63"/>
  <c r="N8" i="63"/>
  <c r="N9" i="63"/>
  <c r="N10" i="63"/>
  <c r="N12" i="63"/>
  <c r="N14" i="63"/>
  <c r="N15" i="63"/>
  <c r="N6" i="63"/>
  <c r="J7" i="63"/>
  <c r="J8" i="63"/>
  <c r="J9" i="63"/>
  <c r="J10" i="63"/>
  <c r="J11" i="63"/>
  <c r="J6" i="63"/>
  <c r="F7" i="63" l="1"/>
  <c r="F8" i="63"/>
  <c r="F9" i="63"/>
  <c r="F10" i="63"/>
  <c r="F11" i="63"/>
  <c r="F13" i="63"/>
  <c r="F14" i="63"/>
  <c r="F15" i="63"/>
  <c r="F6" i="63"/>
  <c r="N16" i="63" l="1"/>
</calcChain>
</file>

<file path=xl/sharedStrings.xml><?xml version="1.0" encoding="utf-8"?>
<sst xmlns="http://schemas.openxmlformats.org/spreadsheetml/2006/main" count="59" uniqueCount="52">
  <si>
    <t>Т/Р</t>
  </si>
  <si>
    <t>Хужжат тури</t>
  </si>
  <si>
    <t>Хужжат санаси</t>
  </si>
  <si>
    <t>Хужжат рақами</t>
  </si>
  <si>
    <t>Банд рақами</t>
  </si>
  <si>
    <t>Топшириқ мазмуни</t>
  </si>
  <si>
    <t>Бажариш муддатининг охирги санаси</t>
  </si>
  <si>
    <t>Баён</t>
  </si>
  <si>
    <t>Т/р</t>
  </si>
  <si>
    <t>Ф.И.Ш</t>
  </si>
  <si>
    <t>Лавозими</t>
  </si>
  <si>
    <t>Ахборот-таҳлил гуруҳи томонидан ижроси ўз муддатида таъминланиши зарур бўлган топшириқлар
РЎЙХАТИ</t>
  </si>
  <si>
    <r>
      <t xml:space="preserve">Вилоят ҳокимининг Ахборот-таҳлил гуруҳи раҳбари - А.Абдураҳмонов </t>
    </r>
    <r>
      <rPr>
        <b/>
        <i/>
        <sz val="16"/>
        <color indexed="10"/>
        <rFont val="Times New Roman"/>
        <family val="1"/>
        <charset val="204"/>
      </rPr>
      <t>(1 та банд)</t>
    </r>
  </si>
  <si>
    <t>19.03.2019</t>
  </si>
  <si>
    <t>6208-хҳ</t>
  </si>
  <si>
    <t>29.03.2019</t>
  </si>
  <si>
    <t>121</t>
  </si>
  <si>
    <t>Бош вазирнинг биринчи ўринбосари А.Раматов, Бош прокуратура (Муродов), Ички ишлар вазирлиги (Бобожонов), Давлат солиқ қўмитаси (Мусаев), Навоий вилояти ҳокимлиги (Турсунов) 10 кун муддатда Навоий шаҳридаги 4 та сектор раҳбарларининг фаолиятини танқидий баҳолаган ҳолда, ҳар бир сектор кесимида йил якунига қадар амалга ошириладиган ишлар режасини ишлаб чиқиб, Ўзбекистон Республикаси Президенти Администрациясида тақдимот қилишни таъминласин.</t>
  </si>
  <si>
    <t>Вилоят ҳокимининг 25.03.2019 йилдаги 10-01/99-сон йиғилиш баёни иловасининг 60-банди</t>
  </si>
  <si>
    <t>А.Абдураҳмонов И.Болтаев билан биргаликда</t>
  </si>
  <si>
    <t>03.04..2019 йил ҳолатига</t>
  </si>
  <si>
    <r>
      <t xml:space="preserve">Шундан, </t>
    </r>
    <r>
      <rPr>
        <sz val="26"/>
        <rFont val="Times New Roman"/>
        <family val="1"/>
        <charset val="204"/>
      </rPr>
      <t>(топшириқлар таркиби)</t>
    </r>
  </si>
  <si>
    <r>
      <t xml:space="preserve">Вазирлар Маҳкамаси
</t>
    </r>
    <r>
      <rPr>
        <b/>
        <sz val="36"/>
        <rFont val="Times New Roman"/>
        <family val="1"/>
        <charset val="204"/>
      </rPr>
      <t>топшириқлари</t>
    </r>
  </si>
  <si>
    <r>
      <t xml:space="preserve">Вилоят ҳокими </t>
    </r>
    <r>
      <rPr>
        <b/>
        <sz val="36"/>
        <rFont val="Times New Roman"/>
        <family val="1"/>
        <charset val="204"/>
      </rPr>
      <t>топшириқлари</t>
    </r>
  </si>
  <si>
    <t>Жами топшириқлар</t>
  </si>
  <si>
    <t>Бажарилган топшириқлар</t>
  </si>
  <si>
    <t>%</t>
  </si>
  <si>
    <r>
      <t>Ўзбекистон Республикаси Президенти</t>
    </r>
    <r>
      <rPr>
        <b/>
        <sz val="36"/>
        <color rgb="FF0070C0"/>
        <rFont val="Times New Roman"/>
        <family val="1"/>
        <charset val="204"/>
      </rPr>
      <t xml:space="preserve"> </t>
    </r>
    <r>
      <rPr>
        <b/>
        <sz val="36"/>
        <color rgb="FFC00000"/>
        <rFont val="Times New Roman"/>
        <family val="1"/>
        <charset val="204"/>
      </rPr>
      <t xml:space="preserve">
</t>
    </r>
    <r>
      <rPr>
        <b/>
        <sz val="36"/>
        <rFont val="Times New Roman"/>
        <family val="1"/>
        <charset val="204"/>
      </rPr>
      <t>топшириқлари</t>
    </r>
  </si>
  <si>
    <t>Жумабоев Муроджон Соибназарович</t>
  </si>
  <si>
    <t xml:space="preserve">Туман ҳокимининг молия-иқтисодиёт ва камбағалликни қисқартириш масалалари бўйича биринчи ўринбосари-вилоят иқтисодиёт ва молия бўлими бошлиғи </t>
  </si>
  <si>
    <t>Собиров Жамшид Ўктамович</t>
  </si>
  <si>
    <t>Туман ҳокимининг қурилиш, тўсиқларсиз муҳит яратиш, коммуникациялар, коммунал хўжалик, экология ва кўкаламзорлаштириш масалалари бўйича ўринбосари</t>
  </si>
  <si>
    <t>Абдуллаев Миролим Ғайрат ўғли</t>
  </si>
  <si>
    <t>Туман ҳокими ўринбосари – вилоят инвестициялар ва савдо бўлими бошлиғи</t>
  </si>
  <si>
    <t>Ғуломов Зафар Асатуллаевич</t>
  </si>
  <si>
    <t>Туман хокимининг қишлоқ ва сув хўжалиги масалалари бўйича ўринбосари- қишлоқ ва сув хўжалиги бўлими бошлиғи</t>
  </si>
  <si>
    <t>Тухлиев Аброр Мансурович</t>
  </si>
  <si>
    <t>Туман ҳокимининг ёшлар сиёсати, ижтимоий ривожлантириш ва маънавий-маърифий масалалари бўйича ўринбосари</t>
  </si>
  <si>
    <t>Эргашева Гуллола Тўрақуловна</t>
  </si>
  <si>
    <t>Туман ҳокими  ўринбосари- оила ва хотин-қизларбўлими бошлиғи</t>
  </si>
  <si>
    <t>Музаффаров Диёрбек Зафар ўғли</t>
  </si>
  <si>
    <t>Туман ҳокимлиги Ташкилий-кадрлар гуруҳи раҳбари</t>
  </si>
  <si>
    <t>Ортиқов Жамолиддин Турғун ўғли</t>
  </si>
  <si>
    <t>Туман ҳокимлиги Девонхона мудири</t>
  </si>
  <si>
    <t>Қудратов Зоҳид Музаффарович</t>
  </si>
  <si>
    <t>халқ депутатлари туман Кенгаши котибияти мудири</t>
  </si>
  <si>
    <t>Бобоназаров Элёр Сирож ўғли</t>
  </si>
  <si>
    <t>Туман ҳокимлиги Ахборот хизмати раҳбари-матбуот котиби</t>
  </si>
  <si>
    <r>
      <rPr>
        <b/>
        <sz val="48"/>
        <color indexed="8"/>
        <rFont val="Times New Roman"/>
        <family val="1"/>
        <charset val="204"/>
      </rPr>
      <t xml:space="preserve">Навбаҳор туман ҳокимлигида </t>
    </r>
    <r>
      <rPr>
        <b/>
        <sz val="48"/>
        <color rgb="FFC00000"/>
        <rFont val="Times New Roman"/>
        <family val="1"/>
        <charset val="204"/>
      </rPr>
      <t xml:space="preserve">"Edo.ijro.uz" </t>
    </r>
    <r>
      <rPr>
        <b/>
        <sz val="48"/>
        <color indexed="8"/>
        <rFont val="Times New Roman"/>
        <family val="1"/>
        <charset val="204"/>
      </rPr>
      <t xml:space="preserve">электрон тизимида </t>
    </r>
    <r>
      <rPr>
        <b/>
        <sz val="48"/>
        <color rgb="FF0070C0"/>
        <rFont val="Times New Roman"/>
        <family val="1"/>
        <charset val="204"/>
      </rPr>
      <t xml:space="preserve">Ижро интизоми аҳволи </t>
    </r>
    <r>
      <rPr>
        <b/>
        <sz val="48"/>
        <color indexed="8"/>
        <rFont val="Times New Roman"/>
        <family val="1"/>
        <charset val="204"/>
      </rPr>
      <t xml:space="preserve">тўғрисида </t>
    </r>
    <r>
      <rPr>
        <b/>
        <sz val="48"/>
        <rFont val="Times New Roman"/>
        <family val="1"/>
        <charset val="204"/>
      </rPr>
      <t xml:space="preserve">кунлик
</t>
    </r>
    <r>
      <rPr>
        <b/>
        <sz val="48"/>
        <color rgb="FF0070C0"/>
        <rFont val="Times New Roman"/>
        <family val="1"/>
        <charset val="204"/>
      </rPr>
      <t>МАЪЛУМОТ</t>
    </r>
  </si>
  <si>
    <t>Жами :</t>
  </si>
  <si>
    <t>апрель ойи топшириқлари</t>
  </si>
  <si>
    <r>
      <rPr>
        <b/>
        <sz val="32"/>
        <color rgb="FFC00000"/>
        <rFont val="Times New Roman"/>
        <family val="1"/>
        <charset val="204"/>
      </rPr>
      <t>май</t>
    </r>
    <r>
      <rPr>
        <b/>
        <sz val="32"/>
        <rFont val="Times New Roman"/>
        <family val="1"/>
        <charset val="204"/>
      </rPr>
      <t xml:space="preserve"> ойида бажариладиган топшириқлар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</si>
</sst>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6"/>
      <color rgb="FF000000"/>
      <name val="Times"/>
      <family val="1"/>
    </font>
    <font>
      <b/>
      <i/>
      <sz val="16"/>
      <color indexed="10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6"/>
      <color rgb="FF000000"/>
      <name val="Times"/>
      <family val="1"/>
    </font>
    <font>
      <b/>
      <i/>
      <u/>
      <sz val="24"/>
      <color theme="1"/>
      <name val="Times New Roman"/>
      <family val="1"/>
      <charset val="204"/>
    </font>
    <font>
      <sz val="20"/>
      <color rgb="FF000000"/>
      <name val="Times"/>
      <family val="1"/>
    </font>
    <font>
      <b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36"/>
      <color rgb="FFC00000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36"/>
      <color rgb="FF0070C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48"/>
      <color rgb="FFC00000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60"/>
      <color rgb="FFC00000"/>
      <name val="Times New Roman"/>
      <family val="1"/>
      <charset val="204"/>
    </font>
    <font>
      <sz val="26"/>
      <name val="Times New Roman"/>
      <family val="1"/>
      <charset val="204"/>
    </font>
    <font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30"/>
      <color theme="1"/>
      <name val="Times New Roman"/>
      <family val="1"/>
      <charset val="204"/>
    </font>
    <font>
      <sz val="30"/>
      <color theme="1"/>
      <name val="Times New Roman"/>
      <family val="1"/>
      <charset val="204"/>
    </font>
    <font>
      <b/>
      <sz val="48"/>
      <color theme="1"/>
      <name val="Times New Roman"/>
      <family val="1"/>
      <charset val="204"/>
    </font>
    <font>
      <b/>
      <sz val="48"/>
      <color indexed="8"/>
      <name val="Times New Roman"/>
      <family val="1"/>
      <charset val="204"/>
    </font>
    <font>
      <b/>
      <sz val="48"/>
      <color rgb="FF0070C0"/>
      <name val="Times New Roman"/>
      <family val="1"/>
      <charset val="204"/>
    </font>
    <font>
      <sz val="48"/>
      <color rgb="FFC00000"/>
      <name val="Times New Roman"/>
      <family val="1"/>
      <charset val="204"/>
    </font>
    <font>
      <b/>
      <sz val="32"/>
      <name val="Times New Roman"/>
      <family val="1"/>
      <charset val="204"/>
    </font>
    <font>
      <sz val="48"/>
      <color theme="1"/>
      <name val="Calibri"/>
      <family val="2"/>
      <scheme val="minor"/>
    </font>
    <font>
      <b/>
      <i/>
      <sz val="26"/>
      <color rgb="FFC00000"/>
      <name val="Times New Roman"/>
      <family val="1"/>
      <charset val="204"/>
    </font>
    <font>
      <b/>
      <sz val="36"/>
      <color rgb="FF002060"/>
      <name val="Times New Roman"/>
      <family val="1"/>
      <charset val="204"/>
    </font>
    <font>
      <b/>
      <sz val="32"/>
      <color rgb="FF00B050"/>
      <name val="Times New Roman"/>
      <family val="1"/>
      <charset val="204"/>
    </font>
    <font>
      <b/>
      <sz val="60"/>
      <color rgb="FF00B050"/>
      <name val="Times New Roman"/>
      <family val="1"/>
      <charset val="204"/>
    </font>
    <font>
      <b/>
      <sz val="60"/>
      <color theme="1"/>
      <name val="Times New Roman"/>
      <family val="1"/>
      <charset val="204"/>
    </font>
    <font>
      <sz val="48"/>
      <color theme="1"/>
      <name val="Times New Roman"/>
      <family val="1"/>
      <charset val="204"/>
    </font>
    <font>
      <b/>
      <sz val="32"/>
      <color rgb="FFC00000"/>
      <name val="Times New Roman"/>
      <family val="1"/>
      <charset val="204"/>
    </font>
    <font>
      <sz val="48"/>
      <color rgb="FF00B050"/>
      <name val="Times New Roman"/>
      <family val="1"/>
      <charset val="204"/>
    </font>
    <font>
      <sz val="48"/>
      <color rgb="FF0070C0"/>
      <name val="Times New Roman"/>
      <family val="1"/>
      <charset val="204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0" xfId="0" applyFill="1"/>
    <xf numFmtId="0" fontId="7" fillId="2" borderId="0" xfId="0" applyFont="1" applyFill="1" applyAlignment="1">
      <alignment horizontal="center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5" fillId="5" borderId="18" xfId="0" applyFont="1" applyFill="1" applyBorder="1" applyAlignment="1">
      <alignment horizontal="center" vertical="center" wrapText="1"/>
    </xf>
    <xf numFmtId="0" fontId="23" fillId="5" borderId="3" xfId="0" applyFont="1" applyFill="1" applyBorder="1" applyAlignment="1">
      <alignment horizontal="center" vertical="center" wrapText="1"/>
    </xf>
    <xf numFmtId="0" fontId="24" fillId="5" borderId="4" xfId="0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left" vertical="center" wrapText="1" indent="1"/>
    </xf>
    <xf numFmtId="0" fontId="24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left" vertical="center" wrapText="1" indent="1"/>
    </xf>
    <xf numFmtId="0" fontId="31" fillId="0" borderId="0" xfId="0" applyFont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9" fillId="2" borderId="22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9" fillId="4" borderId="5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35" fillId="4" borderId="23" xfId="0" applyFont="1" applyFill="1" applyBorder="1" applyAlignment="1">
      <alignment horizontal="center" vertical="center" wrapText="1"/>
    </xf>
    <xf numFmtId="0" fontId="36" fillId="4" borderId="23" xfId="0" applyFont="1" applyFill="1" applyBorder="1" applyAlignment="1">
      <alignment horizontal="center" vertical="center" wrapText="1"/>
    </xf>
    <xf numFmtId="0" fontId="29" fillId="2" borderId="24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40" fillId="2" borderId="24" xfId="0" applyFont="1" applyFill="1" applyBorder="1" applyAlignment="1">
      <alignment horizontal="center" vertical="center" wrapText="1"/>
    </xf>
    <xf numFmtId="0" fontId="40" fillId="4" borderId="24" xfId="0" applyFont="1" applyFill="1" applyBorder="1" applyAlignment="1">
      <alignment horizontal="center" vertical="center" wrapText="1"/>
    </xf>
    <xf numFmtId="0" fontId="28" fillId="4" borderId="24" xfId="0" applyFont="1" applyFill="1" applyBorder="1" applyAlignment="1">
      <alignment horizontal="center" vertical="center" wrapText="1"/>
    </xf>
    <xf numFmtId="0" fontId="40" fillId="2" borderId="22" xfId="0" applyFont="1" applyFill="1" applyBorder="1" applyAlignment="1">
      <alignment horizontal="center" vertical="center" wrapText="1"/>
    </xf>
    <xf numFmtId="0" fontId="39" fillId="2" borderId="22" xfId="0" applyFont="1" applyFill="1" applyBorder="1" applyAlignment="1">
      <alignment horizontal="center" vertical="center" wrapText="1"/>
    </xf>
    <xf numFmtId="0" fontId="37" fillId="2" borderId="22" xfId="0" applyFont="1" applyFill="1" applyBorder="1" applyAlignment="1">
      <alignment horizontal="center" vertical="center" wrapText="1"/>
    </xf>
    <xf numFmtId="0" fontId="37" fillId="2" borderId="24" xfId="0" applyFont="1" applyFill="1" applyBorder="1" applyAlignment="1">
      <alignment horizontal="center" vertical="center" wrapText="1"/>
    </xf>
    <xf numFmtId="0" fontId="39" fillId="2" borderId="24" xfId="0" applyFont="1" applyFill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30" fillId="3" borderId="29" xfId="0" applyFont="1" applyFill="1" applyBorder="1" applyAlignment="1">
      <alignment horizontal="center" vertical="center" wrapText="1"/>
    </xf>
    <xf numFmtId="0" fontId="30" fillId="3" borderId="30" xfId="0" applyFont="1" applyFill="1" applyBorder="1" applyAlignment="1">
      <alignment horizontal="center" vertical="center" wrapText="1"/>
    </xf>
    <xf numFmtId="0" fontId="41" fillId="0" borderId="0" xfId="0" applyFont="1" applyAlignment="1">
      <alignment horizontal="center" vertical="center" wrapText="1"/>
    </xf>
    <xf numFmtId="0" fontId="15" fillId="5" borderId="31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horizontal="center" vertical="center" wrapText="1"/>
    </xf>
    <xf numFmtId="0" fontId="15" fillId="5" borderId="33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 wrapText="1"/>
    </xf>
    <xf numFmtId="0" fontId="32" fillId="2" borderId="5" xfId="0" applyFont="1" applyFill="1" applyBorder="1" applyAlignment="1">
      <alignment horizontal="right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9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2" fillId="5" borderId="15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12" fillId="5" borderId="21" xfId="0" applyFont="1" applyFill="1" applyBorder="1" applyAlignment="1">
      <alignment horizontal="center" vertical="center" wrapText="1"/>
    </xf>
    <xf numFmtId="0" fontId="12" fillId="5" borderId="14" xfId="0" applyFont="1" applyFill="1" applyBorder="1" applyAlignment="1">
      <alignment horizontal="center" vertical="center" wrapText="1"/>
    </xf>
    <xf numFmtId="0" fontId="16" fillId="3" borderId="25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>
      <alignment horizontal="center" vertical="center" wrapText="1"/>
    </xf>
    <xf numFmtId="0" fontId="16" fillId="3" borderId="27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11" fillId="2" borderId="5" xfId="0" applyFont="1" applyFill="1" applyBorder="1" applyAlignment="1">
      <alignment horizontal="right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26"/>
  <sheetViews>
    <sheetView tabSelected="1" view="pageBreakPreview" zoomScale="25" zoomScaleNormal="25" zoomScaleSheetLayoutView="25" zoomScalePageLayoutView="10" workbookViewId="0">
      <selection activeCell="L6" sqref="L6"/>
    </sheetView>
  </sheetViews>
  <sheetFormatPr defaultRowHeight="21" x14ac:dyDescent="0.3"/>
  <cols>
    <col min="1" max="1" width="8.81640625" style="13" customWidth="1"/>
    <col min="2" max="2" width="39.08984375" style="13" customWidth="1"/>
    <col min="3" max="3" width="83.1796875" style="13" customWidth="1"/>
    <col min="4" max="4" width="35.08984375" style="13" customWidth="1"/>
    <col min="5" max="5" width="33.26953125" style="13" customWidth="1"/>
    <col min="6" max="6" width="28.90625" style="13" customWidth="1"/>
    <col min="7" max="7" width="32.1796875" style="13" customWidth="1"/>
    <col min="8" max="8" width="34" style="13" customWidth="1"/>
    <col min="9" max="10" width="28.90625" style="13" customWidth="1"/>
    <col min="11" max="11" width="38.7265625" style="13" customWidth="1"/>
    <col min="12" max="12" width="30" style="13" customWidth="1"/>
    <col min="13" max="13" width="45.6328125" style="13" customWidth="1"/>
    <col min="14" max="14" width="31.6328125" style="13" customWidth="1"/>
    <col min="15" max="16384" width="8.7265625" style="13"/>
  </cols>
  <sheetData>
    <row r="1" spans="1:16" ht="177.75" customHeight="1" x14ac:dyDescent="0.3">
      <c r="A1" s="47" t="s">
        <v>48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6" ht="61.5" customHeight="1" thickBot="1" x14ac:dyDescent="0.35">
      <c r="A2" s="48" t="s">
        <v>50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6" ht="71.25" customHeight="1" thickBot="1" x14ac:dyDescent="0.35">
      <c r="A3" s="49" t="s">
        <v>8</v>
      </c>
      <c r="B3" s="52" t="s">
        <v>9</v>
      </c>
      <c r="C3" s="55" t="s">
        <v>10</v>
      </c>
      <c r="D3" s="58" t="s">
        <v>21</v>
      </c>
      <c r="E3" s="59"/>
      <c r="F3" s="59"/>
      <c r="G3" s="59"/>
      <c r="H3" s="59"/>
      <c r="I3" s="59"/>
      <c r="J3" s="59"/>
      <c r="K3" s="59"/>
      <c r="L3" s="59"/>
      <c r="M3" s="59"/>
      <c r="N3" s="60"/>
    </row>
    <row r="4" spans="1:16" ht="108.75" customHeight="1" thickBot="1" x14ac:dyDescent="0.35">
      <c r="A4" s="50"/>
      <c r="B4" s="53"/>
      <c r="C4" s="56"/>
      <c r="D4" s="61" t="s">
        <v>27</v>
      </c>
      <c r="E4" s="62"/>
      <c r="F4" s="62"/>
      <c r="G4" s="63"/>
      <c r="H4" s="62" t="s">
        <v>22</v>
      </c>
      <c r="I4" s="62"/>
      <c r="J4" s="62"/>
      <c r="K4" s="63"/>
      <c r="L4" s="61" t="s">
        <v>23</v>
      </c>
      <c r="M4" s="62"/>
      <c r="N4" s="63"/>
    </row>
    <row r="5" spans="1:16" ht="177" customHeight="1" thickBot="1" x14ac:dyDescent="0.35">
      <c r="A5" s="51"/>
      <c r="B5" s="54"/>
      <c r="C5" s="57"/>
      <c r="D5" s="39" t="s">
        <v>24</v>
      </c>
      <c r="E5" s="40" t="s">
        <v>25</v>
      </c>
      <c r="F5" s="41" t="s">
        <v>26</v>
      </c>
      <c r="G5" s="42" t="s">
        <v>51</v>
      </c>
      <c r="H5" s="39" t="s">
        <v>24</v>
      </c>
      <c r="I5" s="40" t="s">
        <v>25</v>
      </c>
      <c r="J5" s="41" t="s">
        <v>26</v>
      </c>
      <c r="K5" s="42" t="s">
        <v>51</v>
      </c>
      <c r="L5" s="39" t="s">
        <v>24</v>
      </c>
      <c r="M5" s="40" t="s">
        <v>25</v>
      </c>
      <c r="N5" s="42" t="s">
        <v>26</v>
      </c>
    </row>
    <row r="6" spans="1:16" ht="189.75" customHeight="1" x14ac:dyDescent="0.3">
      <c r="A6" s="15">
        <v>1</v>
      </c>
      <c r="B6" s="17" t="s">
        <v>28</v>
      </c>
      <c r="C6" s="18" t="s">
        <v>29</v>
      </c>
      <c r="D6" s="37">
        <v>86</v>
      </c>
      <c r="E6" s="38">
        <v>86</v>
      </c>
      <c r="F6" s="31">
        <f>+E6/D6*100</f>
        <v>100</v>
      </c>
      <c r="G6" s="29">
        <v>22</v>
      </c>
      <c r="H6" s="26">
        <v>52</v>
      </c>
      <c r="I6" s="38">
        <v>52</v>
      </c>
      <c r="J6" s="31">
        <f>+I6/H6*100</f>
        <v>100</v>
      </c>
      <c r="K6" s="29">
        <v>19</v>
      </c>
      <c r="L6" s="26">
        <v>42</v>
      </c>
      <c r="M6" s="38">
        <v>42</v>
      </c>
      <c r="N6" s="31">
        <f>+M6/L6*100</f>
        <v>100</v>
      </c>
      <c r="O6" s="21"/>
    </row>
    <row r="7" spans="1:16" ht="177" customHeight="1" x14ac:dyDescent="0.3">
      <c r="A7" s="15">
        <v>2</v>
      </c>
      <c r="B7" s="19" t="s">
        <v>30</v>
      </c>
      <c r="C7" s="20" t="s">
        <v>31</v>
      </c>
      <c r="D7" s="36">
        <v>63</v>
      </c>
      <c r="E7" s="35">
        <v>63</v>
      </c>
      <c r="F7" s="34">
        <f t="shared" ref="F7:F15" si="0">+E7/D7*100</f>
        <v>100</v>
      </c>
      <c r="G7" s="23">
        <v>19</v>
      </c>
      <c r="H7" s="24">
        <v>45</v>
      </c>
      <c r="I7" s="35">
        <v>45</v>
      </c>
      <c r="J7" s="34">
        <f t="shared" ref="J7:J11" si="1">+I7/H7*100</f>
        <v>100</v>
      </c>
      <c r="K7" s="23">
        <v>17</v>
      </c>
      <c r="L7" s="24">
        <v>39</v>
      </c>
      <c r="M7" s="35">
        <v>39</v>
      </c>
      <c r="N7" s="31">
        <f t="shared" ref="N7:N16" si="2">+M7/L7*100</f>
        <v>100</v>
      </c>
      <c r="O7" s="21"/>
      <c r="P7" s="43"/>
    </row>
    <row r="8" spans="1:16" ht="141.75" customHeight="1" x14ac:dyDescent="0.3">
      <c r="A8" s="15">
        <v>3</v>
      </c>
      <c r="B8" s="19" t="s">
        <v>32</v>
      </c>
      <c r="C8" s="20" t="s">
        <v>33</v>
      </c>
      <c r="D8" s="36">
        <v>23</v>
      </c>
      <c r="E8" s="35">
        <v>23</v>
      </c>
      <c r="F8" s="34">
        <f t="shared" si="0"/>
        <v>100</v>
      </c>
      <c r="G8" s="23">
        <v>11</v>
      </c>
      <c r="H8" s="24">
        <v>13</v>
      </c>
      <c r="I8" s="35">
        <v>13</v>
      </c>
      <c r="J8" s="34">
        <f t="shared" si="1"/>
        <v>100</v>
      </c>
      <c r="K8" s="23">
        <v>7</v>
      </c>
      <c r="L8" s="24">
        <v>14</v>
      </c>
      <c r="M8" s="35">
        <v>14</v>
      </c>
      <c r="N8" s="31">
        <f t="shared" si="2"/>
        <v>100</v>
      </c>
      <c r="O8" s="21"/>
    </row>
    <row r="9" spans="1:16" ht="137.25" customHeight="1" x14ac:dyDescent="0.3">
      <c r="A9" s="15">
        <v>4</v>
      </c>
      <c r="B9" s="19" t="s">
        <v>34</v>
      </c>
      <c r="C9" s="20" t="s">
        <v>35</v>
      </c>
      <c r="D9" s="36">
        <v>61</v>
      </c>
      <c r="E9" s="35">
        <v>61</v>
      </c>
      <c r="F9" s="34">
        <f t="shared" si="0"/>
        <v>100</v>
      </c>
      <c r="G9" s="23">
        <v>14</v>
      </c>
      <c r="H9" s="24">
        <v>24</v>
      </c>
      <c r="I9" s="35">
        <v>24</v>
      </c>
      <c r="J9" s="34">
        <f t="shared" si="1"/>
        <v>100</v>
      </c>
      <c r="K9" s="23">
        <v>6</v>
      </c>
      <c r="L9" s="24">
        <v>29</v>
      </c>
      <c r="M9" s="35">
        <v>29</v>
      </c>
      <c r="N9" s="31">
        <f t="shared" si="2"/>
        <v>100</v>
      </c>
      <c r="O9" s="21"/>
    </row>
    <row r="10" spans="1:16" ht="172.5" customHeight="1" x14ac:dyDescent="0.3">
      <c r="A10" s="15">
        <v>5</v>
      </c>
      <c r="B10" s="19" t="s">
        <v>36</v>
      </c>
      <c r="C10" s="20" t="s">
        <v>37</v>
      </c>
      <c r="D10" s="36">
        <v>87</v>
      </c>
      <c r="E10" s="35">
        <v>87</v>
      </c>
      <c r="F10" s="34">
        <f t="shared" si="0"/>
        <v>100</v>
      </c>
      <c r="G10" s="23">
        <v>42</v>
      </c>
      <c r="H10" s="24">
        <v>53</v>
      </c>
      <c r="I10" s="35">
        <v>53</v>
      </c>
      <c r="J10" s="34">
        <f t="shared" si="1"/>
        <v>100</v>
      </c>
      <c r="K10" s="23">
        <v>21</v>
      </c>
      <c r="L10" s="24">
        <v>43</v>
      </c>
      <c r="M10" s="35">
        <v>43</v>
      </c>
      <c r="N10" s="31">
        <f t="shared" si="2"/>
        <v>100</v>
      </c>
      <c r="O10" s="21"/>
    </row>
    <row r="11" spans="1:16" ht="135" customHeight="1" x14ac:dyDescent="0.3">
      <c r="A11" s="15">
        <v>6</v>
      </c>
      <c r="B11" s="19" t="s">
        <v>38</v>
      </c>
      <c r="C11" s="20" t="s">
        <v>39</v>
      </c>
      <c r="D11" s="36">
        <v>26</v>
      </c>
      <c r="E11" s="35">
        <v>26</v>
      </c>
      <c r="F11" s="34">
        <f t="shared" si="0"/>
        <v>100</v>
      </c>
      <c r="G11" s="23">
        <v>12</v>
      </c>
      <c r="H11" s="24">
        <v>11</v>
      </c>
      <c r="I11" s="35">
        <v>11</v>
      </c>
      <c r="J11" s="34">
        <f t="shared" si="1"/>
        <v>100</v>
      </c>
      <c r="K11" s="23">
        <v>5</v>
      </c>
      <c r="L11" s="24">
        <v>18</v>
      </c>
      <c r="M11" s="35">
        <v>18</v>
      </c>
      <c r="N11" s="31">
        <f t="shared" si="2"/>
        <v>100</v>
      </c>
    </row>
    <row r="12" spans="1:16" ht="108" customHeight="1" x14ac:dyDescent="0.3">
      <c r="A12" s="15">
        <v>7</v>
      </c>
      <c r="B12" s="19" t="s">
        <v>40</v>
      </c>
      <c r="C12" s="20" t="s">
        <v>41</v>
      </c>
      <c r="D12" s="36">
        <v>16</v>
      </c>
      <c r="E12" s="35">
        <v>16</v>
      </c>
      <c r="F12" s="34">
        <f t="shared" si="0"/>
        <v>100</v>
      </c>
      <c r="G12" s="23">
        <v>4</v>
      </c>
      <c r="H12" s="24"/>
      <c r="I12" s="35"/>
      <c r="J12" s="34"/>
      <c r="K12" s="23"/>
      <c r="L12" s="24">
        <v>9</v>
      </c>
      <c r="M12" s="35">
        <v>9</v>
      </c>
      <c r="N12" s="31">
        <f t="shared" si="2"/>
        <v>100</v>
      </c>
    </row>
    <row r="13" spans="1:16" ht="165" customHeight="1" x14ac:dyDescent="0.3">
      <c r="A13" s="15">
        <v>12</v>
      </c>
      <c r="B13" s="19" t="s">
        <v>42</v>
      </c>
      <c r="C13" s="20" t="s">
        <v>43</v>
      </c>
      <c r="D13" s="36">
        <v>5</v>
      </c>
      <c r="E13" s="35">
        <v>5</v>
      </c>
      <c r="F13" s="34">
        <f t="shared" si="0"/>
        <v>100</v>
      </c>
      <c r="G13" s="23">
        <v>2</v>
      </c>
      <c r="H13" s="24"/>
      <c r="I13" s="35"/>
      <c r="J13" s="34"/>
      <c r="K13" s="23"/>
      <c r="L13" s="24">
        <v>3</v>
      </c>
      <c r="M13" s="35">
        <v>3</v>
      </c>
      <c r="N13" s="31">
        <f t="shared" si="2"/>
        <v>100</v>
      </c>
    </row>
    <row r="14" spans="1:16" ht="141" customHeight="1" x14ac:dyDescent="0.3">
      <c r="A14" s="15">
        <v>13</v>
      </c>
      <c r="B14" s="16" t="s">
        <v>44</v>
      </c>
      <c r="C14" s="20" t="s">
        <v>45</v>
      </c>
      <c r="D14" s="36">
        <v>6</v>
      </c>
      <c r="E14" s="35">
        <v>6</v>
      </c>
      <c r="F14" s="34">
        <f t="shared" si="0"/>
        <v>100</v>
      </c>
      <c r="G14" s="23">
        <v>2</v>
      </c>
      <c r="H14" s="24"/>
      <c r="I14" s="35"/>
      <c r="J14" s="34"/>
      <c r="K14" s="23"/>
      <c r="L14" s="24">
        <v>3</v>
      </c>
      <c r="M14" s="35">
        <v>3</v>
      </c>
      <c r="N14" s="31">
        <f t="shared" si="2"/>
        <v>100</v>
      </c>
    </row>
    <row r="15" spans="1:16" ht="111" customHeight="1" x14ac:dyDescent="0.3">
      <c r="A15" s="15">
        <v>14</v>
      </c>
      <c r="B15" s="22" t="s">
        <v>46</v>
      </c>
      <c r="C15" s="20" t="s">
        <v>47</v>
      </c>
      <c r="D15" s="36">
        <v>2</v>
      </c>
      <c r="E15" s="35">
        <v>2</v>
      </c>
      <c r="F15" s="34">
        <f t="shared" si="0"/>
        <v>100</v>
      </c>
      <c r="G15" s="23">
        <v>1</v>
      </c>
      <c r="H15" s="24"/>
      <c r="I15" s="35"/>
      <c r="J15" s="34"/>
      <c r="K15" s="23"/>
      <c r="L15" s="24">
        <v>2</v>
      </c>
      <c r="M15" s="35">
        <v>2</v>
      </c>
      <c r="N15" s="31">
        <f t="shared" si="2"/>
        <v>100</v>
      </c>
    </row>
    <row r="16" spans="1:16" ht="120" customHeight="1" thickBot="1" x14ac:dyDescent="0.35">
      <c r="A16" s="44" t="s">
        <v>49</v>
      </c>
      <c r="B16" s="45"/>
      <c r="C16" s="46"/>
      <c r="D16" s="28">
        <f>SUM(D6:D15)</f>
        <v>375</v>
      </c>
      <c r="E16" s="27">
        <f>SUM(E6:E15)</f>
        <v>375</v>
      </c>
      <c r="F16" s="33">
        <v>100</v>
      </c>
      <c r="G16" s="30">
        <f>SUM(G6:G15)</f>
        <v>129</v>
      </c>
      <c r="H16" s="28">
        <f>SUM(H6:H15)</f>
        <v>198</v>
      </c>
      <c r="I16" s="27">
        <f>SUM(I6:I15)</f>
        <v>198</v>
      </c>
      <c r="J16" s="33">
        <v>100</v>
      </c>
      <c r="K16" s="25">
        <f>+K11+K10+K9+K8+K7+K6</f>
        <v>75</v>
      </c>
      <c r="L16" s="28">
        <f>+L15+L14+L13+L12+L11+L10+L9+L8+L7+L6</f>
        <v>202</v>
      </c>
      <c r="M16" s="27">
        <f>+M15+M14+M13+M12+M11+M10+M9+M8+M7+M6</f>
        <v>202</v>
      </c>
      <c r="N16" s="32">
        <f t="shared" si="2"/>
        <v>100</v>
      </c>
    </row>
    <row r="17" spans="4:13" ht="204" customHeight="1" x14ac:dyDescent="0.3">
      <c r="D17" s="14"/>
      <c r="E17" s="14"/>
      <c r="F17" s="14"/>
      <c r="G17" s="14"/>
      <c r="H17" s="14"/>
      <c r="I17" s="14"/>
      <c r="J17" s="14"/>
      <c r="K17" s="14"/>
      <c r="L17" s="14"/>
      <c r="M17" s="14"/>
    </row>
    <row r="18" spans="4:13" ht="93" customHeight="1" x14ac:dyDescent="0.3"/>
    <row r="19" spans="4:13" ht="138" hidden="1" customHeight="1" x14ac:dyDescent="0.3"/>
    <row r="20" spans="4:13" ht="180" customHeight="1" x14ac:dyDescent="0.3"/>
    <row r="21" spans="4:13" ht="126" customHeight="1" x14ac:dyDescent="0.3"/>
    <row r="22" spans="4:13" ht="102" customHeight="1" x14ac:dyDescent="0.3"/>
    <row r="23" spans="4:13" ht="99" customHeight="1" x14ac:dyDescent="0.3"/>
    <row r="24" spans="4:13" ht="138" customHeight="1" x14ac:dyDescent="0.3"/>
    <row r="25" spans="4:13" ht="117.75" customHeight="1" x14ac:dyDescent="0.3"/>
    <row r="26" spans="4:13" ht="66.75" customHeight="1" x14ac:dyDescent="0.3"/>
  </sheetData>
  <mergeCells count="10">
    <mergeCell ref="A16:C16"/>
    <mergeCell ref="A1:M1"/>
    <mergeCell ref="A2:N2"/>
    <mergeCell ref="A3:A5"/>
    <mergeCell ref="B3:B5"/>
    <mergeCell ref="C3:C5"/>
    <mergeCell ref="D3:N3"/>
    <mergeCell ref="L4:N4"/>
    <mergeCell ref="D4:G4"/>
    <mergeCell ref="H4:K4"/>
  </mergeCells>
  <pageMargins left="0.35433070866141736" right="0" top="0.19685039370078741" bottom="3.937007874015748E-2" header="0.31496062992125984" footer="0.31496062992125984"/>
  <pageSetup paperSize="9" scale="1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zoomScale="55" zoomScaleNormal="70" zoomScalePageLayoutView="70" workbookViewId="0">
      <selection activeCell="F6" sqref="F6"/>
    </sheetView>
  </sheetViews>
  <sheetFormatPr defaultRowHeight="20.25" x14ac:dyDescent="0.3"/>
  <cols>
    <col min="1" max="1" width="4.453125" style="2" customWidth="1"/>
    <col min="2" max="2" width="11.08984375" style="2" customWidth="1"/>
    <col min="3" max="3" width="12.26953125" style="2" customWidth="1"/>
    <col min="4" max="5" width="11.08984375" style="2" customWidth="1"/>
    <col min="6" max="6" width="100.26953125" style="2" customWidth="1"/>
    <col min="7" max="7" width="14.54296875" style="2" customWidth="1"/>
    <col min="8" max="8" width="28.26953125" style="2" customWidth="1"/>
    <col min="9" max="9" width="25.6328125" style="2" customWidth="1"/>
    <col min="10" max="16384" width="8.7265625" style="2"/>
  </cols>
  <sheetData>
    <row r="1" spans="1:9" ht="64.5" customHeight="1" x14ac:dyDescent="0.3">
      <c r="A1" s="64" t="s">
        <v>11</v>
      </c>
      <c r="B1" s="64"/>
      <c r="C1" s="64"/>
      <c r="D1" s="64"/>
      <c r="E1" s="64"/>
      <c r="F1" s="64"/>
      <c r="G1" s="8"/>
    </row>
    <row r="2" spans="1:9" x14ac:dyDescent="0.3">
      <c r="A2" s="1"/>
      <c r="B2" s="1"/>
      <c r="C2" s="1"/>
      <c r="D2" s="1"/>
    </row>
    <row r="3" spans="1:9" ht="66" customHeight="1" x14ac:dyDescent="0.3">
      <c r="A3" s="65" t="s">
        <v>12</v>
      </c>
      <c r="B3" s="65"/>
      <c r="C3" s="65"/>
      <c r="D3" s="65"/>
      <c r="E3" s="65"/>
      <c r="F3" s="65"/>
    </row>
    <row r="4" spans="1:9" ht="21" thickBot="1" x14ac:dyDescent="0.35">
      <c r="C4" s="66" t="s">
        <v>20</v>
      </c>
      <c r="D4" s="66"/>
      <c r="E4" s="66"/>
      <c r="F4" s="66"/>
      <c r="G4" s="66"/>
    </row>
    <row r="5" spans="1:9" ht="7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6</v>
      </c>
    </row>
    <row r="6" spans="1:9" s="7" customFormat="1" ht="241.5" customHeight="1" thickBot="1" x14ac:dyDescent="0.35">
      <c r="A6" s="6">
        <v>1</v>
      </c>
      <c r="B6" s="10" t="s">
        <v>7</v>
      </c>
      <c r="C6" s="10" t="s">
        <v>13</v>
      </c>
      <c r="D6" s="10" t="s">
        <v>14</v>
      </c>
      <c r="E6" s="10" t="s">
        <v>16</v>
      </c>
      <c r="F6" s="9" t="s">
        <v>17</v>
      </c>
      <c r="G6" s="11" t="s">
        <v>15</v>
      </c>
      <c r="H6" s="12" t="s">
        <v>19</v>
      </c>
      <c r="I6" s="12" t="s">
        <v>18</v>
      </c>
    </row>
  </sheetData>
  <mergeCells count="3">
    <mergeCell ref="A1:F1"/>
    <mergeCell ref="A3:F3"/>
    <mergeCell ref="C4:G4"/>
  </mergeCells>
  <pageMargins left="0.7" right="0.6473214285714286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</vt:lpstr>
      <vt:lpstr>А.Абдурахмонов (1)</vt:lpstr>
      <vt:lpstr>СВОД!Область_печати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To'xtayev To'ymurod</dc:creator>
  <cp:lastModifiedBy>Пользователь</cp:lastModifiedBy>
  <cp:lastPrinted>2024-06-08T12:01:05Z</cp:lastPrinted>
  <dcterms:created xsi:type="dcterms:W3CDTF">2019-05-02T12:58:11Z</dcterms:created>
  <dcterms:modified xsi:type="dcterms:W3CDTF">2026-05-05T12:14:39Z</dcterms:modified>
</cp:coreProperties>
</file>