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 disk\бухгалтерия\Очик портал\"/>
    </mc:Choice>
  </mc:AlternateContent>
  <bookViews>
    <workbookView xWindow="0" yWindow="0" windowWidth="28800" windowHeight="12435" activeTab="5"/>
  </bookViews>
  <sheets>
    <sheet name="1 Илова" sheetId="1" r:id="rId1"/>
    <sheet name="2 Илова" sheetId="2" r:id="rId2"/>
    <sheet name="3 Илова" sheetId="3" r:id="rId3"/>
    <sheet name="4 Илова" sheetId="4" r:id="rId4"/>
    <sheet name="5 Илова" sheetId="5" r:id="rId5"/>
    <sheet name="6 Илова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5" l="1"/>
  <c r="F13" i="1" l="1"/>
  <c r="E13" i="1"/>
  <c r="C11" i="1"/>
  <c r="C10" i="1"/>
  <c r="C9" i="1"/>
  <c r="C8" i="1"/>
  <c r="C13" i="1" s="1"/>
  <c r="D13" i="1" l="1"/>
</calcChain>
</file>

<file path=xl/sharedStrings.xml><?xml version="1.0" encoding="utf-8"?>
<sst xmlns="http://schemas.openxmlformats.org/spreadsheetml/2006/main" count="228" uniqueCount="133">
  <si>
    <t>миқдорининг ўз тасарруфидаги бюджет ташкилотлари кесимида тақсимоти тўғрисида</t>
  </si>
  <si>
    <t>МАЪЛУМОТ</t>
  </si>
  <si>
    <t>4 чорак</t>
  </si>
  <si>
    <t>Т/р</t>
  </si>
  <si>
    <t>Ўз тасарруфидаги бюджет ташкилотларининг номланиши</t>
  </si>
  <si>
    <t>Ҳисобот даври мобайнида бюджетдан ажратилаётган маблағлар суммаси</t>
  </si>
  <si>
    <t>жами</t>
  </si>
  <si>
    <t>шундан:</t>
  </si>
  <si>
    <t>иш ҳақи ва унга тенглаштирувчи тўловлар миқдори</t>
  </si>
  <si>
    <t>ягона ижтимоий солиқ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</si>
  <si>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</si>
  <si>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</si>
  <si>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1.</t>
  </si>
  <si>
    <t>Навоий вилояти хокимлиги</t>
  </si>
  <si>
    <t>2.</t>
  </si>
  <si>
    <t>3.</t>
  </si>
  <si>
    <t>4.</t>
  </si>
  <si>
    <t>...</t>
  </si>
  <si>
    <t>Жами</t>
  </si>
  <si>
    <t>вилоят хокимлиги бош хисобчиси</t>
  </si>
  <si>
    <t>О.Самадов</t>
  </si>
  <si>
    <t xml:space="preserve">2026 йилда Навоий вилояти махаллий бюджетдан ажратилган маблағларнинг чегараланган </t>
  </si>
  <si>
    <t>1 чорак</t>
  </si>
  <si>
    <t>МАЪЛУМОТЛАР</t>
  </si>
  <si>
    <t>3 чорак</t>
  </si>
  <si>
    <t xml:space="preserve">Буюртмачи </t>
  </si>
  <si>
    <t>Лойиҳанинг номланиши</t>
  </si>
  <si>
    <t>Лойиҳа қуввати</t>
  </si>
  <si>
    <t>Лойиҳани амалга ошириш даври</t>
  </si>
  <si>
    <t>Пудратчи тўғрисида маълумотлар</t>
  </si>
  <si>
    <t>Лойиҳани амалга ошириш қиймати (минг сўм)</t>
  </si>
  <si>
    <t>шундан ўзлаштирилган маблағлар (минг сўм)</t>
  </si>
  <si>
    <t>Лойиҳани молиялаш-тириш манбаси (бюджет/ бюджетдан ташқари маблағлар)</t>
  </si>
  <si>
    <t>Пудратчи номи</t>
  </si>
  <si>
    <t>Корхона СТИРи</t>
  </si>
  <si>
    <t>2026 йилда Навоий вилояти хокимлиги капитал қўйилмалар ҳисобидан амалга оширилаётган лойиҳаларнинг ижроси тўғрисидаги</t>
  </si>
  <si>
    <t>ва амалга оширилган давлат харидлари тўғрисидаги</t>
  </si>
  <si>
    <t>Ҳисобот даври</t>
  </si>
  <si>
    <t>Йўналишлари</t>
  </si>
  <si>
    <t>Товар (иш ва хизмат)лар харид қилиш учун тузилган шартномалар</t>
  </si>
  <si>
    <t xml:space="preserve">Молиялаштириш манбаси* </t>
  </si>
  <si>
    <t>сони</t>
  </si>
  <si>
    <t>суммаси</t>
  </si>
  <si>
    <t>1-чорак</t>
  </si>
  <si>
    <t>асосий воситалар харид қилиш</t>
  </si>
  <si>
    <t>кам баҳоли ва тез эскирувчи буюмлар харид қилиш</t>
  </si>
  <si>
    <t xml:space="preserve">махаллий бюджет </t>
  </si>
  <si>
    <t>қурилиш, реконструкция қилиш ва таъмирлаш</t>
  </si>
  <si>
    <t>сақлаш харажатлари билан боғлиқ харидлар</t>
  </si>
  <si>
    <t>Махаллий бюджетининг қўшимча манбалари</t>
  </si>
  <si>
    <t xml:space="preserve">2026 йилда Навоий вилояти хокимлиги томонидан ўтказилган танловлар (тендерлар) 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</si>
  <si>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</si>
  <si>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</si>
  <si>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</si>
  <si>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</si>
  <si>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</si>
  <si>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</si>
  <si>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</si>
  <si>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</t>
  </si>
  <si>
    <t>(минг сўм)</t>
  </si>
  <si>
    <t>2 чорак</t>
  </si>
  <si>
    <t>дона</t>
  </si>
  <si>
    <t>махаллий бюджет</t>
  </si>
  <si>
    <t>xarid.uzex.uz</t>
  </si>
  <si>
    <t>2026 йилда Навоий вилояти хокимлиги томонидан асосий воситалар харид қилиш учун ўтказилган танловлар (тендерлар) ва амалга оширилган давлат харидлари тўғрисидаги</t>
  </si>
  <si>
    <t>Принтер МФУ лазерный Xerox C [2483271434]белый - цветной, A3, 2400x1200 dpi</t>
  </si>
  <si>
    <t>261110084853353</t>
  </si>
  <si>
    <t>ЯККА DEG ТАРТИБДАГИ ТАДБИРКОР</t>
  </si>
  <si>
    <t>40808674340015</t>
  </si>
  <si>
    <t xml:space="preserve">танловлар (тендерлар) ва амалга оширилган давлат харидлари </t>
  </si>
  <si>
    <t>Молиялаштириш манбаси</t>
  </si>
  <si>
    <t>Харид қилинган товарлар (хизматлар) жами миқдори (ҳажми) қиймати (минг сўм)</t>
  </si>
  <si>
    <t>1</t>
  </si>
  <si>
    <t>ус.ед</t>
  </si>
  <si>
    <t>50</t>
  </si>
  <si>
    <t>2</t>
  </si>
  <si>
    <t>3</t>
  </si>
  <si>
    <t>Хизмат автомашинани таъмирлаш харажати</t>
  </si>
  <si>
    <t>4</t>
  </si>
  <si>
    <t>AVTO HAYOT OLAMI ХК</t>
  </si>
  <si>
    <t>5</t>
  </si>
  <si>
    <t>6</t>
  </si>
  <si>
    <t>100</t>
  </si>
  <si>
    <t>7</t>
  </si>
  <si>
    <t>ASUS NAVOI МЧЖ</t>
  </si>
  <si>
    <t>300997849</t>
  </si>
  <si>
    <t>8</t>
  </si>
  <si>
    <t>9</t>
  </si>
  <si>
    <t>10</t>
  </si>
  <si>
    <t>пач</t>
  </si>
  <si>
    <t>JAVA COOPERATION MCHJ</t>
  </si>
  <si>
    <t>2026 йилда Навоий вилояти хокимлиги томонидан кам баҳоли ва тез эскирувчи буюмлар харид қилиш учун ўтказилган тўғрисидаги</t>
  </si>
  <si>
    <t>Аккумулятор для Малибу</t>
  </si>
  <si>
    <t>261110084709920/4035043</t>
  </si>
  <si>
    <t xml:space="preserve">306562554
</t>
  </si>
  <si>
    <t>1344000</t>
  </si>
  <si>
    <t>261111144795279/4115991</t>
  </si>
  <si>
    <t>НАВОИЙ АВТОТЕХ ХИЗМАТ АЖ</t>
  </si>
  <si>
    <t>201295799</t>
  </si>
  <si>
    <t>1423975,68</t>
  </si>
  <si>
    <t>261111144795850/4116450</t>
  </si>
  <si>
    <t>394830,92</t>
  </si>
  <si>
    <t>Ёзув ручкаси</t>
  </si>
  <si>
    <t>261110084830104/4146367</t>
  </si>
  <si>
    <t>200</t>
  </si>
  <si>
    <t>2205000</t>
  </si>
  <si>
    <t>Когоз А4</t>
  </si>
  <si>
    <t>261110084839126/4154624</t>
  </si>
  <si>
    <t>311469604</t>
  </si>
  <si>
    <t>45</t>
  </si>
  <si>
    <t>1750500</t>
  </si>
  <si>
    <t>26311125049482/B1239968</t>
  </si>
  <si>
    <t>https://new.cooperation.uz/</t>
  </si>
  <si>
    <t>ООО AZIZ-LAZIZ GOLDEN GROUP</t>
  </si>
  <si>
    <t>308396499</t>
  </si>
  <si>
    <t>280000</t>
  </si>
  <si>
    <t>261111144950757/4251422</t>
  </si>
  <si>
    <t>2040297,62</t>
  </si>
  <si>
    <t>стол набори</t>
  </si>
  <si>
    <t>261110084972194/4271058</t>
  </si>
  <si>
    <t>упак</t>
  </si>
  <si>
    <t>911050</t>
  </si>
  <si>
    <t>261110084972161/4271046</t>
  </si>
  <si>
    <t>170</t>
  </si>
  <si>
    <t>1704760</t>
  </si>
  <si>
    <t>архив хужжатлари тайрлаш хизмати</t>
  </si>
  <si>
    <t>261190910403374/5</t>
  </si>
  <si>
    <t>Навоий вилояти архив иши худудий бошкармаси</t>
  </si>
  <si>
    <t>200006587</t>
  </si>
  <si>
    <t>ўтказилган танловлар (тендерлар) тўғрисидаги</t>
  </si>
  <si>
    <t>Тадбир номи</t>
  </si>
  <si>
    <t>Шартноманинг умумий қиймати</t>
  </si>
  <si>
    <t xml:space="preserve">2026 йилда Навоий вилояти хокимлиги томонидан қурилиш, реконструкция қилиш ва таъмирлаш ишлари бўйича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</si>
</sst>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_-;\-* #,##0_-;_-* &quot;-&quot;??_-;_-@_-"/>
    <numFmt numFmtId="166" formatCode="_-* #,##0.0\ _₽_-;\-* #,##0.0\ _₽_-;_-* &quot;-&quot;??\ _₽_-;_-@_-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0"/>
      <color rgb="FF212529"/>
      <name val="Golos"/>
    </font>
    <font>
      <u/>
      <sz val="11"/>
      <color theme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vertical="center" wrapText="1"/>
    </xf>
    <xf numFmtId="164" fontId="4" fillId="2" borderId="8" xfId="1" applyNumberFormat="1" applyFont="1" applyFill="1" applyBorder="1" applyAlignment="1">
      <alignment vertical="center" wrapText="1"/>
    </xf>
    <xf numFmtId="165" fontId="4" fillId="2" borderId="8" xfId="0" applyNumberFormat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4" fontId="4" fillId="2" borderId="10" xfId="1" applyNumberFormat="1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top" wrapText="1"/>
    </xf>
    <xf numFmtId="166" fontId="0" fillId="0" borderId="0" xfId="1" applyNumberFormat="1" applyFont="1"/>
    <xf numFmtId="0" fontId="4" fillId="2" borderId="8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3" fillId="2" borderId="10" xfId="1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3" fontId="0" fillId="0" borderId="0" xfId="1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4" fillId="0" borderId="0" xfId="0" applyFont="1"/>
    <xf numFmtId="0" fontId="4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164" fontId="4" fillId="2" borderId="13" xfId="1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3" fontId="6" fillId="0" borderId="0" xfId="0" applyNumberFormat="1" applyFont="1"/>
    <xf numFmtId="3" fontId="4" fillId="0" borderId="0" xfId="0" applyNumberFormat="1" applyFont="1"/>
    <xf numFmtId="164" fontId="4" fillId="0" borderId="0" xfId="0" applyNumberFormat="1" applyFont="1"/>
    <xf numFmtId="164" fontId="4" fillId="2" borderId="12" xfId="1" applyNumberFormat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7" fillId="2" borderId="10" xfId="2" applyNumberForma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crollText(5421870)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cooperation.uz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crollText(5421891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K13" sqref="K13"/>
    </sheetView>
  </sheetViews>
  <sheetFormatPr defaultRowHeight="15"/>
  <cols>
    <col min="2" max="2" width="27.28515625" customWidth="1"/>
    <col min="3" max="3" width="20.28515625" customWidth="1"/>
    <col min="4" max="4" width="18.42578125" customWidth="1"/>
    <col min="5" max="5" width="16.42578125" customWidth="1"/>
    <col min="6" max="6" width="18.42578125" customWidth="1"/>
    <col min="7" max="7" width="23.7109375" customWidth="1"/>
  </cols>
  <sheetData>
    <row r="1" spans="1:7">
      <c r="A1" s="1" t="s">
        <v>21</v>
      </c>
      <c r="B1" s="1"/>
      <c r="C1" s="1"/>
      <c r="D1" s="1"/>
      <c r="E1" s="1"/>
      <c r="F1" s="1"/>
      <c r="G1" s="1"/>
    </row>
    <row r="2" spans="1:7">
      <c r="A2" s="1" t="s">
        <v>0</v>
      </c>
      <c r="B2" s="1"/>
      <c r="C2" s="1"/>
      <c r="D2" s="1"/>
      <c r="E2" s="1"/>
      <c r="F2" s="1"/>
      <c r="G2" s="1"/>
    </row>
    <row r="3" spans="1:7">
      <c r="A3" s="1" t="s">
        <v>1</v>
      </c>
      <c r="B3" s="1"/>
      <c r="C3" s="1"/>
      <c r="D3" s="1"/>
      <c r="E3" s="1"/>
      <c r="F3" s="1"/>
      <c r="G3" s="1"/>
    </row>
    <row r="4" spans="1:7" ht="15.75" thickBot="1">
      <c r="G4" t="s">
        <v>22</v>
      </c>
    </row>
    <row r="5" spans="1:7" ht="16.5" thickBot="1">
      <c r="A5" s="2" t="s">
        <v>3</v>
      </c>
      <c r="B5" s="2" t="s">
        <v>4</v>
      </c>
      <c r="C5" s="3" t="s">
        <v>5</v>
      </c>
      <c r="D5" s="4"/>
      <c r="E5" s="4"/>
      <c r="F5" s="4"/>
      <c r="G5" s="5"/>
    </row>
    <row r="6" spans="1:7" ht="16.5" thickBot="1">
      <c r="A6" s="6"/>
      <c r="B6" s="6"/>
      <c r="C6" s="2" t="s">
        <v>6</v>
      </c>
      <c r="D6" s="3" t="s">
        <v>7</v>
      </c>
      <c r="E6" s="4"/>
      <c r="F6" s="4"/>
      <c r="G6" s="5"/>
    </row>
    <row r="7" spans="1:7" ht="111" thickBot="1">
      <c r="A7" s="7"/>
      <c r="B7" s="7"/>
      <c r="C7" s="7"/>
      <c r="D7" s="8" t="s">
        <v>8</v>
      </c>
      <c r="E7" s="8" t="s">
        <v>9</v>
      </c>
      <c r="F7" s="8" t="s">
        <v>10</v>
      </c>
      <c r="G7" s="8" t="s">
        <v>11</v>
      </c>
    </row>
    <row r="8" spans="1:7" ht="15.75">
      <c r="A8" s="9" t="s">
        <v>12</v>
      </c>
      <c r="B8" s="10" t="s">
        <v>13</v>
      </c>
      <c r="C8" s="11">
        <f>+D8+E8+F8</f>
        <v>7435405000</v>
      </c>
      <c r="D8" s="12">
        <v>5500006000</v>
      </c>
      <c r="E8" s="12">
        <v>1375000000</v>
      </c>
      <c r="F8" s="13">
        <v>560399000</v>
      </c>
      <c r="G8" s="14">
        <v>0</v>
      </c>
    </row>
    <row r="9" spans="1:7" ht="15.75">
      <c r="A9" s="15" t="s">
        <v>14</v>
      </c>
      <c r="B9" s="16"/>
      <c r="C9" s="11">
        <f>+D9+E9+F9</f>
        <v>0</v>
      </c>
      <c r="D9" s="17"/>
      <c r="E9" s="17"/>
      <c r="F9" s="17"/>
      <c r="G9" s="18"/>
    </row>
    <row r="10" spans="1:7" ht="15.75">
      <c r="A10" s="15" t="s">
        <v>15</v>
      </c>
      <c r="B10" s="16"/>
      <c r="C10" s="11">
        <f>+D10+E10+F10</f>
        <v>0</v>
      </c>
      <c r="D10" s="17"/>
      <c r="E10" s="17"/>
      <c r="F10" s="19"/>
      <c r="G10" s="18"/>
    </row>
    <row r="11" spans="1:7" ht="15.75">
      <c r="A11" s="15" t="s">
        <v>16</v>
      </c>
      <c r="B11" s="20"/>
      <c r="C11" s="11">
        <f>+D11+E11+F11</f>
        <v>0</v>
      </c>
      <c r="D11" s="21"/>
      <c r="E11" s="17"/>
      <c r="F11" s="19"/>
      <c r="G11" s="18"/>
    </row>
    <row r="12" spans="1:7" ht="15.75">
      <c r="A12" s="15" t="s">
        <v>17</v>
      </c>
      <c r="B12" s="22"/>
      <c r="C12" s="23"/>
      <c r="D12" s="22"/>
      <c r="E12" s="22"/>
      <c r="F12" s="22"/>
      <c r="G12" s="18"/>
    </row>
    <row r="13" spans="1:7" ht="15.75">
      <c r="A13" s="24" t="s">
        <v>18</v>
      </c>
      <c r="B13" s="24"/>
      <c r="C13" s="25">
        <f t="shared" ref="C13:E13" si="0">SUM(C8:C12)</f>
        <v>7435405000</v>
      </c>
      <c r="D13" s="25">
        <f t="shared" si="0"/>
        <v>5500006000</v>
      </c>
      <c r="E13" s="25">
        <f t="shared" si="0"/>
        <v>1375000000</v>
      </c>
      <c r="F13" s="25">
        <f>SUM(F8:F12)</f>
        <v>560399000</v>
      </c>
      <c r="G13" s="26">
        <v>0</v>
      </c>
    </row>
    <row r="15" spans="1:7">
      <c r="G15" s="27"/>
    </row>
    <row r="16" spans="1:7" s="28" customFormat="1" ht="15.75">
      <c r="B16" s="29" t="s">
        <v>19</v>
      </c>
      <c r="C16" s="29"/>
      <c r="D16" s="29"/>
      <c r="E16" s="29"/>
      <c r="F16" s="30" t="s">
        <v>20</v>
      </c>
    </row>
    <row r="17" spans="4:6">
      <c r="D17" s="21"/>
    </row>
    <row r="18" spans="4:6" ht="15.75">
      <c r="F18" s="17"/>
    </row>
    <row r="19" spans="4:6">
      <c r="F19" s="27"/>
    </row>
    <row r="20" spans="4:6">
      <c r="F20" s="21"/>
    </row>
    <row r="22" spans="4:6">
      <c r="F22" s="27"/>
    </row>
  </sheetData>
  <mergeCells count="10">
    <mergeCell ref="B8:B11"/>
    <mergeCell ref="A13:B13"/>
    <mergeCell ref="A1:G1"/>
    <mergeCell ref="A2:G2"/>
    <mergeCell ref="A3:G3"/>
    <mergeCell ref="A5:A7"/>
    <mergeCell ref="B5:B7"/>
    <mergeCell ref="C5:G5"/>
    <mergeCell ref="C6:C7"/>
    <mergeCell ref="D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J4" sqref="J4:J5"/>
    </sheetView>
  </sheetViews>
  <sheetFormatPr defaultRowHeight="15"/>
  <cols>
    <col min="1" max="1" width="5.85546875" customWidth="1"/>
    <col min="2" max="2" width="14.140625" customWidth="1"/>
    <col min="3" max="3" width="15.28515625" customWidth="1"/>
    <col min="4" max="4" width="12.42578125" customWidth="1"/>
    <col min="5" max="5" width="11.85546875" customWidth="1"/>
    <col min="6" max="6" width="12.140625" customWidth="1"/>
    <col min="7" max="7" width="11.85546875" customWidth="1"/>
    <col min="8" max="8" width="18.140625" customWidth="1"/>
    <col min="9" max="9" width="16.7109375" customWidth="1"/>
    <col min="10" max="10" width="25.140625" customWidth="1"/>
  </cols>
  <sheetData>
    <row r="1" spans="1:10" ht="15.75">
      <c r="A1" s="31" t="s">
        <v>35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5.75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15.75" thickBot="1">
      <c r="J3" t="s">
        <v>22</v>
      </c>
    </row>
    <row r="4" spans="1:10" ht="16.5" thickBot="1">
      <c r="A4" s="32" t="s">
        <v>3</v>
      </c>
      <c r="B4" s="2" t="s">
        <v>25</v>
      </c>
      <c r="C4" s="2" t="s">
        <v>26</v>
      </c>
      <c r="D4" s="2" t="s">
        <v>27</v>
      </c>
      <c r="E4" s="2" t="s">
        <v>28</v>
      </c>
      <c r="F4" s="33" t="s">
        <v>29</v>
      </c>
      <c r="G4" s="34"/>
      <c r="H4" s="2" t="s">
        <v>30</v>
      </c>
      <c r="I4" s="2" t="s">
        <v>31</v>
      </c>
      <c r="J4" s="2" t="s">
        <v>32</v>
      </c>
    </row>
    <row r="5" spans="1:10" ht="41.25" customHeight="1" thickBot="1">
      <c r="A5" s="35"/>
      <c r="B5" s="7"/>
      <c r="C5" s="7"/>
      <c r="D5" s="7"/>
      <c r="E5" s="7"/>
      <c r="F5" s="36" t="s">
        <v>33</v>
      </c>
      <c r="G5" s="36" t="s">
        <v>34</v>
      </c>
      <c r="H5" s="7"/>
      <c r="I5" s="7"/>
      <c r="J5" s="7"/>
    </row>
    <row r="6" spans="1:10" ht="15.75">
      <c r="A6" s="37" t="s">
        <v>12</v>
      </c>
      <c r="B6" s="38">
        <v>0</v>
      </c>
      <c r="C6" s="38">
        <v>0</v>
      </c>
      <c r="D6" s="14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</row>
    <row r="7" spans="1:10" ht="15.75">
      <c r="A7" s="39" t="s">
        <v>14</v>
      </c>
      <c r="B7" s="38">
        <v>0</v>
      </c>
      <c r="C7" s="38">
        <v>0</v>
      </c>
      <c r="D7" s="14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</row>
    <row r="8" spans="1:10" ht="15.75">
      <c r="A8" s="39" t="s">
        <v>15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</row>
    <row r="9" spans="1:10" ht="15.75">
      <c r="A9" s="39" t="s">
        <v>16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</row>
    <row r="10" spans="1:10" ht="15.75">
      <c r="A10" s="41"/>
      <c r="B10" s="42"/>
      <c r="C10" s="42"/>
      <c r="D10" s="43"/>
      <c r="E10" s="42"/>
      <c r="F10" s="42"/>
      <c r="G10" s="42"/>
      <c r="H10" s="42"/>
      <c r="I10" s="42"/>
      <c r="J10" s="44"/>
    </row>
    <row r="12" spans="1:10" ht="15.75">
      <c r="C12" s="29" t="s">
        <v>19</v>
      </c>
      <c r="D12" s="29"/>
      <c r="E12" s="29"/>
      <c r="F12" s="29"/>
      <c r="G12" s="45"/>
      <c r="I12" s="29" t="s">
        <v>20</v>
      </c>
    </row>
  </sheetData>
  <mergeCells count="11">
    <mergeCell ref="J4:J5"/>
    <mergeCell ref="A1:J1"/>
    <mergeCell ref="A2:J2"/>
    <mergeCell ref="A4:A5"/>
    <mergeCell ref="B4:B5"/>
    <mergeCell ref="C4:C5"/>
    <mergeCell ref="D4:D5"/>
    <mergeCell ref="E4:E5"/>
    <mergeCell ref="F4:G4"/>
    <mergeCell ref="H4:H5"/>
    <mergeCell ref="I4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E9" sqref="E9"/>
    </sheetView>
  </sheetViews>
  <sheetFormatPr defaultRowHeight="15.75"/>
  <cols>
    <col min="1" max="1" width="5.7109375" style="45" customWidth="1"/>
    <col min="2" max="2" width="11.42578125" style="45" customWidth="1"/>
    <col min="3" max="3" width="54" style="45" customWidth="1"/>
    <col min="4" max="4" width="10" style="45" customWidth="1"/>
    <col min="5" max="5" width="18.7109375" style="45" customWidth="1"/>
    <col min="6" max="6" width="32.140625" style="45" customWidth="1"/>
    <col min="7" max="8" width="9.140625" style="45"/>
    <col min="9" max="9" width="10" style="45" bestFit="1" customWidth="1"/>
    <col min="10" max="10" width="11" style="45" bestFit="1" customWidth="1"/>
    <col min="11" max="16384" width="9.140625" style="45"/>
  </cols>
  <sheetData>
    <row r="1" spans="1:6">
      <c r="A1" s="31" t="s">
        <v>50</v>
      </c>
      <c r="B1" s="31"/>
      <c r="C1" s="31"/>
      <c r="D1" s="31"/>
      <c r="E1" s="31"/>
      <c r="F1" s="31"/>
    </row>
    <row r="2" spans="1:6">
      <c r="A2" s="31" t="s">
        <v>36</v>
      </c>
      <c r="B2" s="31"/>
      <c r="C2" s="31"/>
      <c r="D2" s="31"/>
      <c r="E2" s="31"/>
      <c r="F2" s="31"/>
    </row>
    <row r="3" spans="1:6">
      <c r="A3" s="31" t="s">
        <v>23</v>
      </c>
      <c r="B3" s="31"/>
      <c r="C3" s="31"/>
      <c r="D3" s="31"/>
      <c r="E3" s="31"/>
      <c r="F3" s="31"/>
    </row>
    <row r="4" spans="1:6" ht="16.5" thickBot="1">
      <c r="A4" s="29"/>
      <c r="B4" s="29"/>
      <c r="C4" s="29"/>
      <c r="D4" s="29"/>
      <c r="E4" s="29"/>
      <c r="F4" s="29"/>
    </row>
    <row r="5" spans="1:6" ht="16.5" thickBot="1">
      <c r="A5" s="2" t="s">
        <v>3</v>
      </c>
      <c r="B5" s="2" t="s">
        <v>37</v>
      </c>
      <c r="C5" s="2" t="s">
        <v>38</v>
      </c>
      <c r="D5" s="3" t="s">
        <v>39</v>
      </c>
      <c r="E5" s="5"/>
      <c r="F5" s="2" t="s">
        <v>40</v>
      </c>
    </row>
    <row r="6" spans="1:6" ht="16.5" thickBot="1">
      <c r="A6" s="7"/>
      <c r="B6" s="7"/>
      <c r="C6" s="7"/>
      <c r="D6" s="8" t="s">
        <v>41</v>
      </c>
      <c r="E6" s="8" t="s">
        <v>42</v>
      </c>
      <c r="F6" s="7"/>
    </row>
    <row r="7" spans="1:6">
      <c r="A7" s="20" t="s">
        <v>12</v>
      </c>
      <c r="B7" s="46" t="s">
        <v>43</v>
      </c>
      <c r="C7" s="47" t="s">
        <v>44</v>
      </c>
      <c r="D7" s="9">
        <v>1</v>
      </c>
      <c r="E7" s="56">
        <v>26388000</v>
      </c>
      <c r="F7" s="15" t="s">
        <v>46</v>
      </c>
    </row>
    <row r="8" spans="1:6">
      <c r="A8" s="48"/>
      <c r="B8" s="49"/>
      <c r="C8" s="22" t="s">
        <v>45</v>
      </c>
      <c r="D8" s="15">
        <v>11</v>
      </c>
      <c r="E8" s="50">
        <v>149142487</v>
      </c>
      <c r="F8" s="15" t="s">
        <v>46</v>
      </c>
    </row>
    <row r="9" spans="1:6">
      <c r="A9" s="48"/>
      <c r="B9" s="49"/>
      <c r="C9" s="22" t="s">
        <v>47</v>
      </c>
      <c r="D9" s="15">
        <v>0</v>
      </c>
      <c r="E9" s="50">
        <v>0</v>
      </c>
      <c r="F9" s="15"/>
    </row>
    <row r="10" spans="1:6" ht="31.5">
      <c r="A10" s="48"/>
      <c r="B10" s="49"/>
      <c r="C10" s="51" t="s">
        <v>48</v>
      </c>
      <c r="D10" s="15">
        <v>10</v>
      </c>
      <c r="E10" s="50">
        <v>3773835919</v>
      </c>
      <c r="F10" s="15" t="s">
        <v>49</v>
      </c>
    </row>
    <row r="11" spans="1:6">
      <c r="A11" s="48"/>
      <c r="B11" s="49"/>
      <c r="C11" s="52"/>
      <c r="D11" s="15">
        <v>15</v>
      </c>
      <c r="E11" s="50">
        <v>1277636339</v>
      </c>
      <c r="F11" s="15" t="s">
        <v>46</v>
      </c>
    </row>
    <row r="13" spans="1:6">
      <c r="E13" s="53"/>
    </row>
    <row r="14" spans="1:6">
      <c r="E14" s="54"/>
    </row>
    <row r="15" spans="1:6">
      <c r="B15" s="29" t="s">
        <v>19</v>
      </c>
      <c r="C15" s="29"/>
      <c r="D15" s="29"/>
      <c r="F15" s="29" t="s">
        <v>20</v>
      </c>
    </row>
    <row r="16" spans="1:6">
      <c r="F16" s="55"/>
    </row>
    <row r="20" spans="3:3">
      <c r="C20" s="29"/>
    </row>
  </sheetData>
  <mergeCells count="11">
    <mergeCell ref="A7:A11"/>
    <mergeCell ref="B7:B11"/>
    <mergeCell ref="C10:C11"/>
    <mergeCell ref="A1:F1"/>
    <mergeCell ref="A2:F2"/>
    <mergeCell ref="A3:F3"/>
    <mergeCell ref="A5:A6"/>
    <mergeCell ref="B5:B6"/>
    <mergeCell ref="C5:C6"/>
    <mergeCell ref="D5:E5"/>
    <mergeCell ref="F5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workbookViewId="0">
      <selection activeCell="A8" sqref="A8:XFD8"/>
    </sheetView>
  </sheetViews>
  <sheetFormatPr defaultColWidth="8.85546875" defaultRowHeight="15.75"/>
  <cols>
    <col min="1" max="1" width="4.7109375" style="45" customWidth="1"/>
    <col min="2" max="2" width="11" style="45" customWidth="1"/>
    <col min="3" max="3" width="23.7109375" style="45" customWidth="1"/>
    <col min="4" max="4" width="22.5703125" style="45" customWidth="1"/>
    <col min="5" max="5" width="18.42578125" style="45" customWidth="1"/>
    <col min="6" max="6" width="17.7109375" style="45" customWidth="1"/>
    <col min="7" max="7" width="23.7109375" style="45" customWidth="1"/>
    <col min="8" max="8" width="14" style="45" customWidth="1"/>
    <col min="9" max="9" width="14.85546875" style="45" customWidth="1"/>
    <col min="10" max="10" width="12.42578125" style="45" customWidth="1"/>
    <col min="11" max="11" width="15.7109375" style="45" customWidth="1"/>
    <col min="12" max="12" width="16.28515625" style="45" customWidth="1"/>
    <col min="13" max="16384" width="8.85546875" style="45"/>
  </cols>
  <sheetData>
    <row r="2" spans="1:12">
      <c r="A2" s="31" t="s">
        <v>64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>
      <c r="A3" s="31" t="s">
        <v>23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6.5" thickBot="1"/>
    <row r="5" spans="1:12" ht="126.75" thickBot="1">
      <c r="A5" s="2" t="s">
        <v>3</v>
      </c>
      <c r="B5" s="2" t="s">
        <v>37</v>
      </c>
      <c r="C5" s="2" t="s">
        <v>51</v>
      </c>
      <c r="D5" s="57" t="s">
        <v>52</v>
      </c>
      <c r="E5" s="2" t="s">
        <v>53</v>
      </c>
      <c r="F5" s="2" t="s">
        <v>54</v>
      </c>
      <c r="G5" s="33" t="s">
        <v>29</v>
      </c>
      <c r="H5" s="34"/>
      <c r="I5" s="2" t="s">
        <v>55</v>
      </c>
      <c r="J5" s="2" t="s">
        <v>56</v>
      </c>
      <c r="K5" s="2" t="s">
        <v>57</v>
      </c>
      <c r="L5" s="58" t="s">
        <v>58</v>
      </c>
    </row>
    <row r="6" spans="1:12" ht="32.25" thickBot="1">
      <c r="A6" s="7"/>
      <c r="B6" s="6"/>
      <c r="C6" s="7"/>
      <c r="D6" s="59"/>
      <c r="E6" s="7"/>
      <c r="F6" s="7"/>
      <c r="G6" s="36" t="s">
        <v>33</v>
      </c>
      <c r="H6" s="36" t="s">
        <v>34</v>
      </c>
      <c r="I6" s="7"/>
      <c r="J6" s="7"/>
      <c r="K6" s="7"/>
      <c r="L6" s="8" t="s">
        <v>59</v>
      </c>
    </row>
    <row r="7" spans="1:12" ht="78.75">
      <c r="A7" s="9">
        <v>1</v>
      </c>
      <c r="B7" s="15" t="s">
        <v>22</v>
      </c>
      <c r="C7" s="9" t="s">
        <v>65</v>
      </c>
      <c r="D7" s="9" t="s">
        <v>62</v>
      </c>
      <c r="E7" s="61" t="s">
        <v>63</v>
      </c>
      <c r="F7" s="60" t="s">
        <v>66</v>
      </c>
      <c r="G7" s="9" t="s">
        <v>67</v>
      </c>
      <c r="H7" s="60" t="s">
        <v>68</v>
      </c>
      <c r="I7" s="9" t="s">
        <v>61</v>
      </c>
      <c r="J7" s="9">
        <v>1</v>
      </c>
      <c r="K7" s="9">
        <v>26388000</v>
      </c>
      <c r="L7" s="9">
        <v>26388000</v>
      </c>
    </row>
    <row r="11" spans="1:12">
      <c r="D11" s="29" t="s">
        <v>19</v>
      </c>
      <c r="E11" s="29"/>
      <c r="F11" s="29"/>
      <c r="G11" s="29"/>
      <c r="I11" s="29" t="s">
        <v>20</v>
      </c>
    </row>
  </sheetData>
  <mergeCells count="12">
    <mergeCell ref="J5:J6"/>
    <mergeCell ref="K5:K6"/>
    <mergeCell ref="A2:L2"/>
    <mergeCell ref="A3:L3"/>
    <mergeCell ref="A5:A6"/>
    <mergeCell ref="B5:B6"/>
    <mergeCell ref="C5:C6"/>
    <mergeCell ref="D5:D6"/>
    <mergeCell ref="E5:E6"/>
    <mergeCell ref="F5:F6"/>
    <mergeCell ref="G5:H5"/>
    <mergeCell ref="I5:I6"/>
  </mergeCells>
  <hyperlinks>
    <hyperlink ref="D5" r:id="rId1" display="javascript:scrollText(5421870)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10" workbookViewId="0">
      <selection activeCell="F32" sqref="F32"/>
    </sheetView>
  </sheetViews>
  <sheetFormatPr defaultColWidth="8.85546875" defaultRowHeight="15.75"/>
  <cols>
    <col min="1" max="1" width="4.28515625" style="63" customWidth="1"/>
    <col min="2" max="2" width="11.28515625" style="63" customWidth="1"/>
    <col min="3" max="3" width="22.28515625" style="64" customWidth="1"/>
    <col min="4" max="4" width="17.7109375" style="63" customWidth="1"/>
    <col min="5" max="5" width="15.7109375" style="63" customWidth="1"/>
    <col min="6" max="6" width="18" style="65" customWidth="1"/>
    <col min="7" max="7" width="23.42578125" style="64" customWidth="1"/>
    <col min="8" max="8" width="25" style="63" customWidth="1"/>
    <col min="9" max="9" width="14" style="63" customWidth="1"/>
    <col min="10" max="10" width="13.140625" style="63" customWidth="1"/>
    <col min="11" max="11" width="16.42578125" style="63" customWidth="1"/>
    <col min="12" max="12" width="18.28515625" style="63" customWidth="1"/>
    <col min="13" max="15" width="8.85546875" style="63"/>
    <col min="16" max="16" width="12.42578125" style="63" bestFit="1" customWidth="1"/>
    <col min="17" max="16384" width="8.85546875" style="63"/>
  </cols>
  <sheetData>
    <row r="1" spans="1:14">
      <c r="A1" s="31" t="s">
        <v>91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4">
      <c r="A2" s="31" t="s">
        <v>69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4">
      <c r="A3" s="31" t="s">
        <v>23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4" ht="16.5" thickBot="1"/>
    <row r="5" spans="1:14" ht="16.5" thickBot="1">
      <c r="A5" s="2" t="s">
        <v>3</v>
      </c>
      <c r="B5" s="2" t="s">
        <v>37</v>
      </c>
      <c r="C5" s="2" t="s">
        <v>51</v>
      </c>
      <c r="D5" s="57" t="s">
        <v>70</v>
      </c>
      <c r="E5" s="2" t="s">
        <v>53</v>
      </c>
      <c r="F5" s="66" t="s">
        <v>54</v>
      </c>
      <c r="G5" s="33" t="s">
        <v>29</v>
      </c>
      <c r="H5" s="34"/>
      <c r="I5" s="2" t="s">
        <v>55</v>
      </c>
      <c r="J5" s="2" t="s">
        <v>56</v>
      </c>
      <c r="K5" s="2" t="s">
        <v>57</v>
      </c>
      <c r="L5" s="2" t="s">
        <v>71</v>
      </c>
    </row>
    <row r="6" spans="1:14" ht="28.5" customHeight="1" thickBot="1">
      <c r="A6" s="7"/>
      <c r="B6" s="6"/>
      <c r="C6" s="7"/>
      <c r="D6" s="59"/>
      <c r="E6" s="7"/>
      <c r="F6" s="67"/>
      <c r="G6" s="36" t="s">
        <v>33</v>
      </c>
      <c r="H6" s="36" t="s">
        <v>34</v>
      </c>
      <c r="I6" s="7"/>
      <c r="J6" s="7"/>
      <c r="K6" s="7"/>
      <c r="L6" s="7"/>
    </row>
    <row r="7" spans="1:14" ht="31.5">
      <c r="A7" s="60" t="s">
        <v>72</v>
      </c>
      <c r="B7" s="72" t="s">
        <v>22</v>
      </c>
      <c r="C7" s="62" t="s">
        <v>92</v>
      </c>
      <c r="D7" s="60" t="s">
        <v>62</v>
      </c>
      <c r="E7" s="60" t="s">
        <v>63</v>
      </c>
      <c r="F7" s="60" t="s">
        <v>93</v>
      </c>
      <c r="G7" s="68" t="s">
        <v>79</v>
      </c>
      <c r="H7" s="69" t="s">
        <v>94</v>
      </c>
      <c r="I7" s="62" t="s">
        <v>61</v>
      </c>
      <c r="J7" s="60" t="s">
        <v>75</v>
      </c>
      <c r="K7" s="70">
        <v>672000</v>
      </c>
      <c r="L7" s="60" t="s">
        <v>95</v>
      </c>
      <c r="N7" s="63">
        <f>+J7*K7</f>
        <v>1344000</v>
      </c>
    </row>
    <row r="8" spans="1:14" ht="63">
      <c r="A8" s="61" t="s">
        <v>75</v>
      </c>
      <c r="B8" s="73"/>
      <c r="C8" s="61" t="s">
        <v>77</v>
      </c>
      <c r="D8" s="61" t="s">
        <v>62</v>
      </c>
      <c r="E8" s="61" t="s">
        <v>63</v>
      </c>
      <c r="F8" s="61" t="s">
        <v>96</v>
      </c>
      <c r="G8" s="61" t="s">
        <v>97</v>
      </c>
      <c r="H8" s="61" t="s">
        <v>98</v>
      </c>
      <c r="I8" s="62" t="s">
        <v>73</v>
      </c>
      <c r="J8" s="60" t="s">
        <v>72</v>
      </c>
      <c r="K8" s="70">
        <v>1423975.68</v>
      </c>
      <c r="L8" s="60" t="s">
        <v>99</v>
      </c>
    </row>
    <row r="9" spans="1:14" ht="63">
      <c r="A9" s="61" t="s">
        <v>76</v>
      </c>
      <c r="B9" s="73"/>
      <c r="C9" s="61" t="s">
        <v>77</v>
      </c>
      <c r="D9" s="61" t="s">
        <v>62</v>
      </c>
      <c r="E9" s="61" t="s">
        <v>63</v>
      </c>
      <c r="F9" s="62" t="s">
        <v>100</v>
      </c>
      <c r="G9" s="61" t="s">
        <v>97</v>
      </c>
      <c r="H9" s="61" t="s">
        <v>98</v>
      </c>
      <c r="I9" s="62" t="s">
        <v>73</v>
      </c>
      <c r="J9" s="61" t="s">
        <v>72</v>
      </c>
      <c r="K9" s="71">
        <v>394830.92</v>
      </c>
      <c r="L9" s="61" t="s">
        <v>101</v>
      </c>
    </row>
    <row r="10" spans="1:14" ht="31.5">
      <c r="A10" s="60" t="s">
        <v>78</v>
      </c>
      <c r="B10" s="73"/>
      <c r="C10" s="61" t="s">
        <v>102</v>
      </c>
      <c r="D10" s="61" t="s">
        <v>62</v>
      </c>
      <c r="E10" s="61" t="s">
        <v>63</v>
      </c>
      <c r="F10" s="62" t="s">
        <v>103</v>
      </c>
      <c r="G10" s="61" t="s">
        <v>84</v>
      </c>
      <c r="H10" s="61" t="s">
        <v>85</v>
      </c>
      <c r="I10" s="61" t="s">
        <v>61</v>
      </c>
      <c r="J10" s="61" t="s">
        <v>104</v>
      </c>
      <c r="K10" s="71">
        <v>11025</v>
      </c>
      <c r="L10" s="61" t="s">
        <v>105</v>
      </c>
    </row>
    <row r="11" spans="1:14" ht="31.5">
      <c r="A11" s="61" t="s">
        <v>80</v>
      </c>
      <c r="B11" s="73"/>
      <c r="C11" s="60" t="s">
        <v>106</v>
      </c>
      <c r="D11" s="61" t="s">
        <v>62</v>
      </c>
      <c r="E11" s="61" t="s">
        <v>63</v>
      </c>
      <c r="F11" s="61" t="s">
        <v>107</v>
      </c>
      <c r="G11" s="61" t="s">
        <v>90</v>
      </c>
      <c r="H11" s="61" t="s">
        <v>108</v>
      </c>
      <c r="I11" s="61" t="s">
        <v>89</v>
      </c>
      <c r="J11" s="61" t="s">
        <v>109</v>
      </c>
      <c r="K11" s="71">
        <v>38900</v>
      </c>
      <c r="L11" s="61" t="s">
        <v>110</v>
      </c>
    </row>
    <row r="12" spans="1:14" ht="31.5">
      <c r="A12" s="61" t="s">
        <v>81</v>
      </c>
      <c r="B12" s="73"/>
      <c r="C12" s="61" t="s">
        <v>102</v>
      </c>
      <c r="D12" s="61" t="s">
        <v>62</v>
      </c>
      <c r="E12" s="75" t="s">
        <v>112</v>
      </c>
      <c r="F12" s="61" t="s">
        <v>111</v>
      </c>
      <c r="G12" s="61" t="s">
        <v>113</v>
      </c>
      <c r="H12" s="61" t="s">
        <v>114</v>
      </c>
      <c r="I12" s="61" t="s">
        <v>61</v>
      </c>
      <c r="J12" s="61" t="s">
        <v>82</v>
      </c>
      <c r="K12" s="71">
        <v>2800</v>
      </c>
      <c r="L12" s="61" t="s">
        <v>115</v>
      </c>
    </row>
    <row r="13" spans="1:14" ht="63">
      <c r="A13" s="60" t="s">
        <v>83</v>
      </c>
      <c r="B13" s="73"/>
      <c r="C13" s="61" t="s">
        <v>77</v>
      </c>
      <c r="D13" s="61" t="s">
        <v>62</v>
      </c>
      <c r="E13" s="61" t="s">
        <v>63</v>
      </c>
      <c r="F13" s="62" t="s">
        <v>116</v>
      </c>
      <c r="G13" s="61" t="s">
        <v>97</v>
      </c>
      <c r="H13" s="61" t="s">
        <v>98</v>
      </c>
      <c r="I13" s="62" t="s">
        <v>73</v>
      </c>
      <c r="J13" s="61" t="s">
        <v>72</v>
      </c>
      <c r="K13" s="71">
        <v>2040297.62</v>
      </c>
      <c r="L13" s="61" t="s">
        <v>117</v>
      </c>
    </row>
    <row r="14" spans="1:14" ht="31.5">
      <c r="A14" s="61" t="s">
        <v>86</v>
      </c>
      <c r="B14" s="73"/>
      <c r="C14" s="61" t="s">
        <v>118</v>
      </c>
      <c r="D14" s="61" t="s">
        <v>62</v>
      </c>
      <c r="E14" s="61" t="s">
        <v>63</v>
      </c>
      <c r="F14" s="62" t="s">
        <v>119</v>
      </c>
      <c r="G14" s="61" t="s">
        <v>84</v>
      </c>
      <c r="H14" s="61" t="s">
        <v>85</v>
      </c>
      <c r="I14" s="61" t="s">
        <v>120</v>
      </c>
      <c r="J14" s="60" t="s">
        <v>74</v>
      </c>
      <c r="K14" s="70">
        <v>18221</v>
      </c>
      <c r="L14" s="60" t="s">
        <v>121</v>
      </c>
    </row>
    <row r="15" spans="1:14" ht="31.5">
      <c r="A15" s="61" t="s">
        <v>87</v>
      </c>
      <c r="B15" s="73"/>
      <c r="C15" s="61" t="s">
        <v>102</v>
      </c>
      <c r="D15" s="61" t="s">
        <v>62</v>
      </c>
      <c r="E15" s="61" t="s">
        <v>63</v>
      </c>
      <c r="F15" s="62" t="s">
        <v>122</v>
      </c>
      <c r="G15" s="61" t="s">
        <v>84</v>
      </c>
      <c r="H15" s="61" t="s">
        <v>85</v>
      </c>
      <c r="I15" s="61" t="s">
        <v>61</v>
      </c>
      <c r="J15" s="61" t="s">
        <v>123</v>
      </c>
      <c r="K15" s="70">
        <v>10028</v>
      </c>
      <c r="L15" s="60" t="s">
        <v>124</v>
      </c>
    </row>
    <row r="16" spans="1:14" ht="47.25">
      <c r="A16" s="60" t="s">
        <v>88</v>
      </c>
      <c r="B16" s="74"/>
      <c r="C16" s="60" t="s">
        <v>125</v>
      </c>
      <c r="D16" s="61" t="s">
        <v>62</v>
      </c>
      <c r="E16" s="61" t="s">
        <v>63</v>
      </c>
      <c r="F16" s="62" t="s">
        <v>126</v>
      </c>
      <c r="G16" s="61" t="s">
        <v>127</v>
      </c>
      <c r="H16" s="61" t="s">
        <v>128</v>
      </c>
      <c r="I16" s="62" t="s">
        <v>73</v>
      </c>
      <c r="J16" s="60" t="s">
        <v>72</v>
      </c>
      <c r="K16" s="70">
        <v>12991177.6</v>
      </c>
      <c r="L16" s="70">
        <v>12991177.6</v>
      </c>
    </row>
    <row r="21" spans="4:10">
      <c r="D21" s="29" t="s">
        <v>19</v>
      </c>
      <c r="E21" s="29"/>
      <c r="F21" s="29"/>
      <c r="G21" s="29"/>
      <c r="J21" s="29" t="s">
        <v>20</v>
      </c>
    </row>
  </sheetData>
  <mergeCells count="15">
    <mergeCell ref="B7:B16"/>
    <mergeCell ref="I5:I6"/>
    <mergeCell ref="J5:J6"/>
    <mergeCell ref="K5:K6"/>
    <mergeCell ref="L5:L6"/>
    <mergeCell ref="A1:L1"/>
    <mergeCell ref="A2:L2"/>
    <mergeCell ref="A3:L3"/>
    <mergeCell ref="A5:A6"/>
    <mergeCell ref="B5:B6"/>
    <mergeCell ref="C5:C6"/>
    <mergeCell ref="D5:D6"/>
    <mergeCell ref="E5:E6"/>
    <mergeCell ref="F5:F6"/>
    <mergeCell ref="G5:H5"/>
  </mergeCells>
  <hyperlinks>
    <hyperlink ref="E12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K22" sqref="K22"/>
    </sheetView>
  </sheetViews>
  <sheetFormatPr defaultRowHeight="15"/>
  <cols>
    <col min="1" max="1" width="6.140625" customWidth="1"/>
    <col min="2" max="2" width="10.85546875" customWidth="1"/>
    <col min="3" max="3" width="22.5703125" customWidth="1"/>
    <col min="4" max="4" width="19.5703125" customWidth="1"/>
    <col min="5" max="5" width="17.7109375" customWidth="1"/>
    <col min="6" max="6" width="22.140625" customWidth="1"/>
    <col min="7" max="7" width="12.7109375" customWidth="1"/>
    <col min="8" max="8" width="18.42578125" customWidth="1"/>
  </cols>
  <sheetData>
    <row r="1" spans="1:8" ht="15.75">
      <c r="A1" s="31" t="s">
        <v>132</v>
      </c>
      <c r="B1" s="31"/>
      <c r="C1" s="31"/>
      <c r="D1" s="31"/>
      <c r="E1" s="31"/>
      <c r="F1" s="31"/>
      <c r="G1" s="31"/>
      <c r="H1" s="31"/>
    </row>
    <row r="2" spans="1:8" ht="15.75">
      <c r="A2" s="31" t="s">
        <v>129</v>
      </c>
      <c r="B2" s="31"/>
      <c r="C2" s="31"/>
      <c r="D2" s="31"/>
      <c r="E2" s="31"/>
      <c r="F2" s="31"/>
      <c r="G2" s="31"/>
      <c r="H2" s="31"/>
    </row>
    <row r="3" spans="1:8" ht="15.75">
      <c r="A3" s="31" t="s">
        <v>23</v>
      </c>
      <c r="B3" s="31"/>
      <c r="C3" s="31"/>
      <c r="D3" s="31"/>
      <c r="E3" s="31"/>
      <c r="F3" s="31"/>
      <c r="G3" s="31"/>
      <c r="H3" s="31"/>
    </row>
    <row r="4" spans="1:8" ht="15.75" thickBot="1"/>
    <row r="5" spans="1:8" ht="48" thickBot="1">
      <c r="A5" s="2" t="s">
        <v>3</v>
      </c>
      <c r="B5" s="2" t="s">
        <v>37</v>
      </c>
      <c r="C5" s="2" t="s">
        <v>130</v>
      </c>
      <c r="D5" s="57" t="s">
        <v>70</v>
      </c>
      <c r="E5" s="2" t="s">
        <v>53</v>
      </c>
      <c r="F5" s="33" t="s">
        <v>29</v>
      </c>
      <c r="G5" s="34"/>
      <c r="H5" s="58" t="s">
        <v>131</v>
      </c>
    </row>
    <row r="6" spans="1:8" ht="32.25" thickBot="1">
      <c r="A6" s="7"/>
      <c r="B6" s="7"/>
      <c r="C6" s="7"/>
      <c r="D6" s="59"/>
      <c r="E6" s="7"/>
      <c r="F6" s="36" t="s">
        <v>33</v>
      </c>
      <c r="G6" s="36" t="s">
        <v>34</v>
      </c>
      <c r="H6" s="8" t="s">
        <v>59</v>
      </c>
    </row>
    <row r="7" spans="1:8" ht="15.75">
      <c r="A7" s="9" t="s">
        <v>12</v>
      </c>
      <c r="B7" s="47" t="s">
        <v>22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</row>
    <row r="8" spans="1:8" ht="15.75">
      <c r="A8" s="9">
        <v>2</v>
      </c>
      <c r="B8" s="47" t="s">
        <v>60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</row>
    <row r="9" spans="1:8" ht="15.75">
      <c r="A9" s="9">
        <v>3</v>
      </c>
      <c r="B9" s="47" t="s">
        <v>24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</row>
    <row r="10" spans="1:8" ht="15.75">
      <c r="A10" s="9">
        <v>4</v>
      </c>
      <c r="B10" s="47" t="s">
        <v>2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</row>
    <row r="15" spans="1:8" ht="15.75">
      <c r="B15" s="29" t="s">
        <v>19</v>
      </c>
      <c r="C15" s="29"/>
      <c r="D15" s="29"/>
      <c r="E15" s="29"/>
      <c r="F15" s="29" t="s">
        <v>20</v>
      </c>
    </row>
  </sheetData>
  <mergeCells count="9">
    <mergeCell ref="A1:H1"/>
    <mergeCell ref="A2:H2"/>
    <mergeCell ref="A3:H3"/>
    <mergeCell ref="A5:A6"/>
    <mergeCell ref="B5:B6"/>
    <mergeCell ref="C5:C6"/>
    <mergeCell ref="D5:D6"/>
    <mergeCell ref="E5:E6"/>
    <mergeCell ref="F5:G5"/>
  </mergeCells>
  <hyperlinks>
    <hyperlink ref="D5" r:id="rId1" display="javascript:scrollText(5421891)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Илова</vt:lpstr>
      <vt:lpstr>2 Илова</vt:lpstr>
      <vt:lpstr>3 Илова</vt:lpstr>
      <vt:lpstr>4 Илова</vt:lpstr>
      <vt:lpstr>5 Илова</vt:lpstr>
      <vt:lpstr>6 Илова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2026-04-23T06:27:51Z</dcterms:created>
  <dcterms:modified xsi:type="dcterms:W3CDTF">2026-04-23T07:01:13Z</dcterms:modified>
</cp:coreProperties>
</file>