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13_ncr:1_{E1B15441-80BF-4AA8-8207-68A5998507F1}" xr6:coauthVersionLast="47" xr6:coauthVersionMax="47" xr10:uidLastSave="{00000000-0000-0000-0000-000000000000}"/>
  <bookViews>
    <workbookView xWindow="41172" yWindow="-108" windowWidth="30936" windowHeight="16776" xr2:uid="{00000000-000D-0000-FFFF-FFFF00000000}"/>
  </bookViews>
  <sheets>
    <sheet name="SheetName" sheetId="1" r:id="rId1"/>
  </sheets>
  <definedNames>
    <definedName name="_xlnm._FilterDatabase" localSheetId="0" hidden="1">SheetName!$A$1:$L$52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8" i="1"/>
  <c r="H13" i="1"/>
  <c r="I13" i="1"/>
  <c r="J13" i="1"/>
  <c r="G13" i="1"/>
  <c r="F13" i="1"/>
  <c r="G52" i="1"/>
  <c r="H52" i="1"/>
  <c r="I52" i="1"/>
  <c r="J52" i="1"/>
  <c r="F52" i="1"/>
  <c r="G49" i="1"/>
  <c r="H49" i="1"/>
  <c r="I49" i="1"/>
  <c r="J49" i="1"/>
  <c r="F49" i="1"/>
  <c r="G46" i="1"/>
  <c r="H46" i="1"/>
  <c r="I46" i="1"/>
  <c r="J46" i="1"/>
  <c r="F46" i="1"/>
  <c r="G43" i="1"/>
  <c r="H43" i="1"/>
  <c r="I43" i="1"/>
  <c r="J43" i="1"/>
  <c r="F43" i="1"/>
  <c r="G40" i="1"/>
  <c r="H40" i="1"/>
  <c r="I40" i="1"/>
  <c r="J40" i="1"/>
  <c r="F40" i="1"/>
  <c r="G37" i="1"/>
  <c r="H37" i="1"/>
  <c r="I37" i="1"/>
  <c r="J37" i="1"/>
  <c r="F37" i="1"/>
  <c r="G34" i="1"/>
  <c r="H34" i="1"/>
  <c r="I34" i="1"/>
  <c r="J34" i="1"/>
  <c r="F34" i="1"/>
  <c r="J31" i="1"/>
  <c r="I31" i="1"/>
  <c r="F31" i="1"/>
  <c r="F28" i="1"/>
  <c r="J28" i="1"/>
  <c r="I28" i="1"/>
  <c r="G25" i="1"/>
  <c r="H25" i="1"/>
  <c r="I25" i="1"/>
  <c r="J25" i="1"/>
  <c r="F25" i="1"/>
  <c r="G22" i="1"/>
  <c r="H22" i="1"/>
  <c r="I22" i="1"/>
  <c r="J22" i="1"/>
  <c r="F22" i="1"/>
  <c r="G19" i="1"/>
  <c r="H19" i="1"/>
  <c r="I19" i="1"/>
  <c r="J19" i="1"/>
  <c r="F19" i="1"/>
  <c r="J16" i="1"/>
  <c r="I16" i="1"/>
  <c r="H16" i="1"/>
  <c r="G16" i="1"/>
  <c r="F16" i="1"/>
  <c r="J9" i="1"/>
  <c r="I9" i="1"/>
  <c r="G9" i="1"/>
</calcChain>
</file>

<file path=xl/sharedStrings.xml><?xml version="1.0" encoding="utf-8"?>
<sst xmlns="http://schemas.openxmlformats.org/spreadsheetml/2006/main" count="156" uniqueCount="81">
  <si>
    <t>Сбалансированное время</t>
  </si>
  <si>
    <t>Количество</t>
  </si>
  <si>
    <t>PAA 229</t>
  </si>
  <si>
    <t>01 122 DAV</t>
  </si>
  <si>
    <t>01 123 DAV</t>
  </si>
  <si>
    <t>01 124 DAV</t>
  </si>
  <si>
    <t>01 127 DAV</t>
  </si>
  <si>
    <t>01 740 THA</t>
  </si>
  <si>
    <t>275 781. 751</t>
  </si>
  <si>
    <t>128 679. 875</t>
  </si>
  <si>
    <t>Мерседес Бенз S450 L 4 Matic</t>
  </si>
  <si>
    <t>Малибу – 2
 AT LT (2.5)</t>
  </si>
  <si>
    <t>Ласетти 1.5 АТ</t>
  </si>
  <si>
    <t>Маълумотлар эълон қилинаётган давр бўйича жами:</t>
  </si>
  <si>
    <t>Captiva</t>
  </si>
  <si>
    <t>Каптива</t>
  </si>
  <si>
    <t>95 132 DAV</t>
  </si>
  <si>
    <t>Tracker</t>
  </si>
  <si>
    <t>60 151 DAV</t>
  </si>
  <si>
    <t>80 103 DAV</t>
  </si>
  <si>
    <t>25 071 AАА</t>
  </si>
  <si>
    <t>70 125 DAV</t>
  </si>
  <si>
    <t>85 089 DAV</t>
  </si>
  <si>
    <t>50 109 DAV</t>
  </si>
  <si>
    <t>30 125 DAV</t>
  </si>
  <si>
    <t>275 781. 700</t>
  </si>
  <si>
    <t>20 089 DAV</t>
  </si>
  <si>
    <t>10 212 DAV</t>
  </si>
  <si>
    <t>40 165 DAV</t>
  </si>
  <si>
    <t>196 269. 200</t>
  </si>
  <si>
    <t>90 103 DAV</t>
  </si>
  <si>
    <t>Ласетти</t>
  </si>
  <si>
    <t>95 775 OAA</t>
  </si>
  <si>
    <t>Tracker 2</t>
  </si>
  <si>
    <t>Malibu 2</t>
  </si>
  <si>
    <t>75 113 DAV</t>
  </si>
  <si>
    <t>MALIBU 2.4</t>
  </si>
  <si>
    <t xml:space="preserve">01 129 DAV  </t>
  </si>
  <si>
    <t>1 096 719. 063</t>
  </si>
  <si>
    <t>2 328 525</t>
  </si>
  <si>
    <t>Государственный номер</t>
  </si>
  <si>
    <t>Год производства</t>
  </si>
  <si>
    <t>Балансовая стоимость на момент составления млн. В сумме</t>
  </si>
  <si>
    <t>Затраты на хранение в млн. В сумме</t>
  </si>
  <si>
    <t>Затраты на оснащение В млн. долл. В сумме</t>
  </si>
  <si>
    <t>Пройденное расстояние за отчетный период</t>
  </si>
  <si>
    <t>Общее пройденное расстояние</t>
  </si>
  <si>
    <t>Модель автомобиля</t>
  </si>
  <si>
    <t>26.07.2024 год</t>
  </si>
  <si>
    <t>25.04.2019 год</t>
  </si>
  <si>
    <t>05.09.2019 год</t>
  </si>
  <si>
    <t>20.10.2021 год</t>
  </si>
  <si>
    <t>31.10.2021 год</t>
  </si>
  <si>
    <t>16.10.2021 год</t>
  </si>
  <si>
    <t>01.11.2021 год</t>
  </si>
  <si>
    <t xml:space="preserve">   17.10.2021 год</t>
  </si>
  <si>
    <t>30.09.2019 год</t>
  </si>
  <si>
    <t>25.10.2021 год</t>
  </si>
  <si>
    <t>18.10.2021 год</t>
  </si>
  <si>
    <t>31.10.2021-yil</t>
  </si>
  <si>
    <t>09.12.2019 год</t>
  </si>
  <si>
    <t>16.06.2021 год</t>
  </si>
  <si>
    <t>31.12.2019 год</t>
  </si>
  <si>
    <t>Служебном жилье</t>
  </si>
  <si>
    <t>Не существует</t>
  </si>
  <si>
    <t>Недвижимость</t>
  </si>
  <si>
    <t>Министерство транспорта Республики Узбекистан</t>
  </si>
  <si>
    <t>Министерство транспорта Республики Каракалпакстан</t>
  </si>
  <si>
    <t>Управление транспорта Андижанской области</t>
  </si>
  <si>
    <t>Управление транспорта Бухарской области</t>
  </si>
  <si>
    <t>Управление транспорта Джизакской области</t>
  </si>
  <si>
    <t>Управление транспорта Кашкадарьинской области</t>
  </si>
  <si>
    <t>Управление транспорта Навоийской области</t>
  </si>
  <si>
    <t>Управление транспорта Наманганской области</t>
  </si>
  <si>
    <t>Управление транспорта Самаркандской области</t>
  </si>
  <si>
    <t>Управление транспорта Сырдарьинской области</t>
  </si>
  <si>
    <t>Управление транспорта Сурхандарьинской области</t>
  </si>
  <si>
    <t>Управление транспорта Ташкентской области</t>
  </si>
  <si>
    <t>Управление транспорта Ферганской области</t>
  </si>
  <si>
    <t>Управление транспорта Хорезмской области</t>
  </si>
  <si>
    <t>Управление транспорта города Ташкента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</si>
</sst>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_-* #,##0.000_-;\-* #,##0.000_-;_-* &quot;-&quot;??_-;_-@_-"/>
    <numFmt numFmtId="166" formatCode="0.000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2"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85" zoomScaleNormal="85" workbookViewId="0">
      <pane ySplit="1" topLeftCell="A2" activePane="bottomLeft" state="frozen"/>
      <selection activeCell="H1" sqref="H1"/>
      <selection pane="bottomLeft" activeCell="D39" sqref="D39"/>
    </sheetView>
  </sheetViews>
  <sheetFormatPr defaultRowHeight="15.6" x14ac:dyDescent="0.3"/>
  <cols>
    <col min="1" max="1" width="23.3984375" style="14" customWidth="1"/>
    <col min="2" max="2" width="12.09765625" style="14" bestFit="1" customWidth="1"/>
    <col min="3" max="3" width="17.69921875" style="14" bestFit="1" customWidth="1"/>
    <col min="4" max="4" width="23.796875" style="29" bestFit="1" customWidth="1"/>
    <col min="5" max="5" width="16.69921875" style="14" customWidth="1"/>
    <col min="6" max="6" width="20.8984375" style="14" customWidth="1"/>
    <col min="7" max="7" width="22" style="14" customWidth="1"/>
    <col min="8" max="8" width="20" style="14" customWidth="1"/>
    <col min="9" max="9" width="23.796875" style="14" customWidth="1"/>
    <col min="10" max="10" width="21.69921875" style="14" customWidth="1"/>
    <col min="11" max="11" width="19.3984375" style="29" customWidth="1"/>
    <col min="12" max="12" width="18.59765625" style="29" customWidth="1"/>
    <col min="13" max="16384" width="8.796875" style="14"/>
  </cols>
  <sheetData>
    <row r="1" spans="1:12" ht="63" customHeight="1" thickBot="1" x14ac:dyDescent="0.35">
      <c r="A1" s="31" t="s">
        <v>47</v>
      </c>
      <c r="B1" s="32" t="s">
        <v>40</v>
      </c>
      <c r="C1" s="32" t="s">
        <v>41</v>
      </c>
      <c r="D1" s="31" t="s">
        <v>0</v>
      </c>
      <c r="E1" s="32" t="s">
        <v>1</v>
      </c>
      <c r="F1" s="32" t="s">
        <v>42</v>
      </c>
      <c r="G1" s="32" t="s">
        <v>43</v>
      </c>
      <c r="H1" s="32" t="s">
        <v>44</v>
      </c>
      <c r="I1" s="32" t="s">
        <v>45</v>
      </c>
      <c r="J1" s="32" t="s">
        <v>46</v>
      </c>
      <c r="K1" s="31" t="s">
        <v>63</v>
      </c>
      <c r="L1" s="31" t="s">
        <v>65</v>
      </c>
    </row>
    <row r="2" spans="1:12" ht="46.8" customHeight="1" thickBot="1" x14ac:dyDescent="0.35">
      <c r="A2" s="41" t="s">
        <v>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15" customFormat="1" ht="31.2" x14ac:dyDescent="0.3">
      <c r="A3" s="57" t="s">
        <v>10</v>
      </c>
      <c r="B3" s="33" t="s">
        <v>2</v>
      </c>
      <c r="C3" s="33">
        <v>2019</v>
      </c>
      <c r="D3" s="34" t="s">
        <v>48</v>
      </c>
      <c r="E3" s="33">
        <v>1</v>
      </c>
      <c r="F3" s="35" t="s">
        <v>38</v>
      </c>
      <c r="G3" s="36">
        <v>20.245000000000001</v>
      </c>
      <c r="H3" s="37">
        <v>0</v>
      </c>
      <c r="I3" s="38">
        <v>8564</v>
      </c>
      <c r="J3" s="39">
        <v>66093</v>
      </c>
      <c r="K3" s="40" t="s">
        <v>64</v>
      </c>
      <c r="L3" s="58" t="s">
        <v>64</v>
      </c>
    </row>
    <row r="4" spans="1:12" s="15" customFormat="1" ht="31.2" x14ac:dyDescent="0.3">
      <c r="A4" s="59" t="s">
        <v>11</v>
      </c>
      <c r="B4" s="4" t="s">
        <v>3</v>
      </c>
      <c r="C4" s="4">
        <v>2018</v>
      </c>
      <c r="D4" s="5" t="s">
        <v>49</v>
      </c>
      <c r="E4" s="4">
        <v>1</v>
      </c>
      <c r="F4" s="16" t="s">
        <v>8</v>
      </c>
      <c r="G4" s="20">
        <v>1.7989999999999999</v>
      </c>
      <c r="H4" s="22">
        <v>0</v>
      </c>
      <c r="I4" s="19">
        <v>6040</v>
      </c>
      <c r="J4" s="18">
        <v>118079</v>
      </c>
      <c r="K4" s="7" t="s">
        <v>64</v>
      </c>
      <c r="L4" s="60" t="s">
        <v>64</v>
      </c>
    </row>
    <row r="5" spans="1:12" s="15" customFormat="1" ht="31.2" x14ac:dyDescent="0.3">
      <c r="A5" s="59" t="s">
        <v>11</v>
      </c>
      <c r="B5" s="4" t="s">
        <v>4</v>
      </c>
      <c r="C5" s="4">
        <v>2018</v>
      </c>
      <c r="D5" s="5" t="s">
        <v>49</v>
      </c>
      <c r="E5" s="4">
        <v>1</v>
      </c>
      <c r="F5" s="16" t="s">
        <v>8</v>
      </c>
      <c r="G5" s="20">
        <v>3.9</v>
      </c>
      <c r="H5" s="22">
        <v>0</v>
      </c>
      <c r="I5" s="18">
        <v>4598</v>
      </c>
      <c r="J5" s="18">
        <v>108839</v>
      </c>
      <c r="K5" s="7" t="s">
        <v>64</v>
      </c>
      <c r="L5" s="60" t="s">
        <v>64</v>
      </c>
    </row>
    <row r="6" spans="1:12" s="15" customFormat="1" ht="31.2" x14ac:dyDescent="0.3">
      <c r="A6" s="59" t="s">
        <v>11</v>
      </c>
      <c r="B6" s="4" t="s">
        <v>5</v>
      </c>
      <c r="C6" s="4">
        <v>2018</v>
      </c>
      <c r="D6" s="5" t="s">
        <v>49</v>
      </c>
      <c r="E6" s="4">
        <v>1</v>
      </c>
      <c r="F6" s="16" t="s">
        <v>8</v>
      </c>
      <c r="G6" s="20">
        <v>4.4749999999999996</v>
      </c>
      <c r="H6" s="22">
        <v>0</v>
      </c>
      <c r="I6" s="18">
        <v>6146</v>
      </c>
      <c r="J6" s="18">
        <v>143462</v>
      </c>
      <c r="K6" s="7" t="s">
        <v>64</v>
      </c>
      <c r="L6" s="60" t="s">
        <v>64</v>
      </c>
    </row>
    <row r="7" spans="1:12" s="15" customFormat="1" ht="31.2" x14ac:dyDescent="0.3">
      <c r="A7" s="59" t="s">
        <v>11</v>
      </c>
      <c r="B7" s="4" t="s">
        <v>6</v>
      </c>
      <c r="C7" s="4">
        <v>2018</v>
      </c>
      <c r="D7" s="5" t="s">
        <v>49</v>
      </c>
      <c r="E7" s="4">
        <v>1</v>
      </c>
      <c r="F7" s="16" t="s">
        <v>8</v>
      </c>
      <c r="G7" s="20">
        <v>1.734</v>
      </c>
      <c r="H7" s="22">
        <v>0</v>
      </c>
      <c r="I7" s="18">
        <v>6164</v>
      </c>
      <c r="J7" s="18">
        <v>167809</v>
      </c>
      <c r="K7" s="7" t="s">
        <v>64</v>
      </c>
      <c r="L7" s="60" t="s">
        <v>64</v>
      </c>
    </row>
    <row r="8" spans="1:12" s="15" customFormat="1" x14ac:dyDescent="0.3">
      <c r="A8" s="59" t="s">
        <v>12</v>
      </c>
      <c r="B8" s="4" t="s">
        <v>7</v>
      </c>
      <c r="C8" s="4">
        <v>2019</v>
      </c>
      <c r="D8" s="5" t="s">
        <v>49</v>
      </c>
      <c r="E8" s="4">
        <v>1</v>
      </c>
      <c r="F8" s="16" t="s">
        <v>9</v>
      </c>
      <c r="G8" s="20">
        <v>0</v>
      </c>
      <c r="H8" s="22">
        <v>0</v>
      </c>
      <c r="I8" s="19">
        <v>5915</v>
      </c>
      <c r="J8" s="18">
        <v>124629</v>
      </c>
      <c r="K8" s="7" t="s">
        <v>64</v>
      </c>
      <c r="L8" s="60" t="s">
        <v>64</v>
      </c>
    </row>
    <row r="9" spans="1:12" s="15" customFormat="1" ht="46.8" customHeight="1" thickBot="1" x14ac:dyDescent="0.35">
      <c r="A9" s="61" t="s">
        <v>13</v>
      </c>
      <c r="B9" s="46"/>
      <c r="C9" s="46"/>
      <c r="D9" s="47"/>
      <c r="E9" s="48">
        <v>6</v>
      </c>
      <c r="F9" s="49" t="s">
        <v>39</v>
      </c>
      <c r="G9" s="50">
        <f>G3+G4+G5+G6+G7+G8</f>
        <v>32.152999999999999</v>
      </c>
      <c r="H9" s="48">
        <v>0</v>
      </c>
      <c r="I9" s="51">
        <f>I4+I5+I6+I3+I7+I8</f>
        <v>37427</v>
      </c>
      <c r="J9" s="51">
        <f>J3+J4+J5+J6+J7+J8</f>
        <v>728911</v>
      </c>
      <c r="K9" s="52"/>
      <c r="L9" s="62"/>
    </row>
    <row r="10" spans="1:12" s="15" customFormat="1" ht="46.8" customHeight="1" thickBot="1" x14ac:dyDescent="0.35">
      <c r="A10" s="41" t="s">
        <v>67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</row>
    <row r="11" spans="1:12" s="15" customFormat="1" x14ac:dyDescent="0.3">
      <c r="A11" s="57" t="s">
        <v>15</v>
      </c>
      <c r="B11" s="30" t="s">
        <v>16</v>
      </c>
      <c r="C11" s="30">
        <v>2018</v>
      </c>
      <c r="D11" s="53" t="s">
        <v>50</v>
      </c>
      <c r="E11" s="30">
        <v>1</v>
      </c>
      <c r="F11" s="17">
        <v>300000</v>
      </c>
      <c r="G11" s="21">
        <v>21.300999999999998</v>
      </c>
      <c r="H11" s="21">
        <v>24.7</v>
      </c>
      <c r="I11" s="17">
        <v>17740</v>
      </c>
      <c r="J11" s="17">
        <v>256556</v>
      </c>
      <c r="K11" s="40" t="s">
        <v>64</v>
      </c>
      <c r="L11" s="58" t="s">
        <v>64</v>
      </c>
    </row>
    <row r="12" spans="1:12" s="15" customFormat="1" x14ac:dyDescent="0.3">
      <c r="A12" s="59" t="s">
        <v>31</v>
      </c>
      <c r="B12" s="3" t="s">
        <v>32</v>
      </c>
      <c r="C12" s="3">
        <v>2013</v>
      </c>
      <c r="D12" s="12" t="s">
        <v>50</v>
      </c>
      <c r="E12" s="3">
        <v>1</v>
      </c>
      <c r="F12" s="11">
        <v>130911710</v>
      </c>
      <c r="G12" s="23">
        <v>0</v>
      </c>
      <c r="H12" s="23">
        <v>0</v>
      </c>
      <c r="I12" s="11">
        <v>0</v>
      </c>
      <c r="J12" s="11">
        <v>301250</v>
      </c>
      <c r="K12" s="7" t="s">
        <v>64</v>
      </c>
      <c r="L12" s="60" t="s">
        <v>64</v>
      </c>
    </row>
    <row r="13" spans="1:12" s="15" customFormat="1" ht="47.4" customHeight="1" thickBot="1" x14ac:dyDescent="0.35">
      <c r="A13" s="63" t="s">
        <v>13</v>
      </c>
      <c r="B13" s="54"/>
      <c r="C13" s="54"/>
      <c r="D13" s="55"/>
      <c r="E13" s="3">
        <v>1</v>
      </c>
      <c r="F13" s="11">
        <f>F11+F12</f>
        <v>131211710</v>
      </c>
      <c r="G13" s="23">
        <f>G11+G12</f>
        <v>21.300999999999998</v>
      </c>
      <c r="H13" s="23">
        <f t="shared" ref="H13:J13" si="0">H11+H12</f>
        <v>24.7</v>
      </c>
      <c r="I13" s="11">
        <f t="shared" si="0"/>
        <v>17740</v>
      </c>
      <c r="J13" s="11">
        <f t="shared" si="0"/>
        <v>557806</v>
      </c>
      <c r="K13" s="8"/>
      <c r="L13" s="64"/>
    </row>
    <row r="14" spans="1:12" s="15" customFormat="1" ht="31.2" customHeight="1" thickBot="1" x14ac:dyDescent="0.35">
      <c r="A14" s="41" t="s">
        <v>68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2" s="15" customFormat="1" x14ac:dyDescent="0.3">
      <c r="A15" s="59" t="s">
        <v>17</v>
      </c>
      <c r="B15" s="3" t="s">
        <v>18</v>
      </c>
      <c r="C15" s="3">
        <v>2021</v>
      </c>
      <c r="D15" s="7" t="s">
        <v>51</v>
      </c>
      <c r="E15" s="3">
        <v>1</v>
      </c>
      <c r="F15" s="11">
        <v>233000</v>
      </c>
      <c r="G15" s="23">
        <v>21.8</v>
      </c>
      <c r="H15" s="24">
        <v>4</v>
      </c>
      <c r="I15" s="11">
        <v>5665</v>
      </c>
      <c r="J15" s="11">
        <v>175000</v>
      </c>
      <c r="K15" s="7" t="s">
        <v>64</v>
      </c>
      <c r="L15" s="60" t="s">
        <v>64</v>
      </c>
    </row>
    <row r="16" spans="1:12" s="15" customFormat="1" ht="46.8" customHeight="1" thickBot="1" x14ac:dyDescent="0.35">
      <c r="A16" s="65" t="s">
        <v>13</v>
      </c>
      <c r="B16" s="44"/>
      <c r="C16" s="44"/>
      <c r="D16" s="45"/>
      <c r="E16" s="3">
        <v>1</v>
      </c>
      <c r="F16" s="11">
        <f>F15</f>
        <v>233000</v>
      </c>
      <c r="G16" s="23">
        <f>G15</f>
        <v>21.8</v>
      </c>
      <c r="H16" s="24">
        <f>H15</f>
        <v>4</v>
      </c>
      <c r="I16" s="11">
        <f>I15</f>
        <v>5665</v>
      </c>
      <c r="J16" s="11">
        <f>J15</f>
        <v>175000</v>
      </c>
      <c r="K16" s="8"/>
      <c r="L16" s="64"/>
    </row>
    <row r="17" spans="1:12" s="15" customFormat="1" ht="31.2" customHeight="1" thickBot="1" x14ac:dyDescent="0.35">
      <c r="A17" s="41" t="s">
        <v>69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3"/>
    </row>
    <row r="18" spans="1:12" s="15" customFormat="1" x14ac:dyDescent="0.3">
      <c r="A18" s="59" t="s">
        <v>17</v>
      </c>
      <c r="B18" s="3" t="s">
        <v>19</v>
      </c>
      <c r="C18" s="3">
        <v>2021</v>
      </c>
      <c r="D18" s="7" t="s">
        <v>52</v>
      </c>
      <c r="E18" s="3">
        <v>1</v>
      </c>
      <c r="F18" s="11">
        <v>232000</v>
      </c>
      <c r="G18" s="23">
        <v>15.2</v>
      </c>
      <c r="H18" s="23">
        <v>0</v>
      </c>
      <c r="I18" s="11">
        <v>12886</v>
      </c>
      <c r="J18" s="11">
        <v>110989</v>
      </c>
      <c r="K18" s="7" t="s">
        <v>64</v>
      </c>
      <c r="L18" s="60" t="s">
        <v>64</v>
      </c>
    </row>
    <row r="19" spans="1:12" s="15" customFormat="1" ht="47.4" customHeight="1" thickBot="1" x14ac:dyDescent="0.35">
      <c r="A19" s="63" t="s">
        <v>13</v>
      </c>
      <c r="B19" s="54"/>
      <c r="C19" s="54"/>
      <c r="D19" s="55"/>
      <c r="E19" s="3">
        <v>1</v>
      </c>
      <c r="F19" s="11">
        <f>F18</f>
        <v>232000</v>
      </c>
      <c r="G19" s="23">
        <f t="shared" ref="G19:J19" si="1">G18</f>
        <v>15.2</v>
      </c>
      <c r="H19" s="23">
        <f t="shared" si="1"/>
        <v>0</v>
      </c>
      <c r="I19" s="11">
        <f t="shared" si="1"/>
        <v>12886</v>
      </c>
      <c r="J19" s="11">
        <f t="shared" si="1"/>
        <v>110989</v>
      </c>
      <c r="K19" s="8"/>
      <c r="L19" s="64"/>
    </row>
    <row r="20" spans="1:12" s="15" customFormat="1" ht="31.2" customHeight="1" thickBot="1" x14ac:dyDescent="0.35">
      <c r="A20" s="41" t="s">
        <v>70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</row>
    <row r="21" spans="1:12" s="15" customFormat="1" x14ac:dyDescent="0.3">
      <c r="A21" s="59" t="s">
        <v>17</v>
      </c>
      <c r="B21" s="3" t="s">
        <v>20</v>
      </c>
      <c r="C21" s="10">
        <v>2021</v>
      </c>
      <c r="D21" s="7" t="s">
        <v>53</v>
      </c>
      <c r="E21" s="3">
        <v>1</v>
      </c>
      <c r="F21" s="11">
        <v>232000</v>
      </c>
      <c r="G21" s="56">
        <v>7.4379999999999997</v>
      </c>
      <c r="H21" s="25">
        <v>1.5</v>
      </c>
      <c r="I21" s="11">
        <v>6929</v>
      </c>
      <c r="J21" s="11">
        <v>68327</v>
      </c>
      <c r="K21" s="7" t="s">
        <v>64</v>
      </c>
      <c r="L21" s="60" t="s">
        <v>64</v>
      </c>
    </row>
    <row r="22" spans="1:12" s="15" customFormat="1" ht="47.4" customHeight="1" thickBot="1" x14ac:dyDescent="0.35">
      <c r="A22" s="63" t="s">
        <v>13</v>
      </c>
      <c r="B22" s="54"/>
      <c r="C22" s="54"/>
      <c r="D22" s="55"/>
      <c r="E22" s="3">
        <v>1</v>
      </c>
      <c r="F22" s="11">
        <f>F21</f>
        <v>232000</v>
      </c>
      <c r="G22" s="56">
        <f t="shared" ref="G22:J22" si="2">G21</f>
        <v>7.4379999999999997</v>
      </c>
      <c r="H22" s="25">
        <f t="shared" si="2"/>
        <v>1.5</v>
      </c>
      <c r="I22" s="11">
        <f t="shared" si="2"/>
        <v>6929</v>
      </c>
      <c r="J22" s="11">
        <f t="shared" si="2"/>
        <v>68327</v>
      </c>
      <c r="K22" s="8"/>
      <c r="L22" s="64"/>
    </row>
    <row r="23" spans="1:12" s="15" customFormat="1" ht="31.2" customHeight="1" thickBot="1" x14ac:dyDescent="0.35">
      <c r="A23" s="41" t="s">
        <v>71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4" spans="1:12" s="15" customFormat="1" x14ac:dyDescent="0.3">
      <c r="A24" s="59" t="s">
        <v>17</v>
      </c>
      <c r="B24" s="3" t="s">
        <v>21</v>
      </c>
      <c r="C24" s="3">
        <v>2021</v>
      </c>
      <c r="D24" s="7" t="s">
        <v>54</v>
      </c>
      <c r="E24" s="3">
        <v>1</v>
      </c>
      <c r="F24" s="11">
        <v>232000</v>
      </c>
      <c r="G24" s="23">
        <v>7.5</v>
      </c>
      <c r="H24" s="23">
        <v>0</v>
      </c>
      <c r="I24" s="11">
        <v>7000</v>
      </c>
      <c r="J24" s="11">
        <v>99600</v>
      </c>
      <c r="K24" s="7" t="s">
        <v>64</v>
      </c>
      <c r="L24" s="60" t="s">
        <v>64</v>
      </c>
    </row>
    <row r="25" spans="1:12" s="15" customFormat="1" ht="46.8" customHeight="1" thickBot="1" x14ac:dyDescent="0.35">
      <c r="A25" s="65" t="s">
        <v>13</v>
      </c>
      <c r="B25" s="44"/>
      <c r="C25" s="44"/>
      <c r="D25" s="45"/>
      <c r="E25" s="3">
        <v>1</v>
      </c>
      <c r="F25" s="11">
        <f>F24</f>
        <v>232000</v>
      </c>
      <c r="G25" s="23">
        <f t="shared" ref="G25:J25" si="3">G24</f>
        <v>7.5</v>
      </c>
      <c r="H25" s="23">
        <f t="shared" si="3"/>
        <v>0</v>
      </c>
      <c r="I25" s="11">
        <f t="shared" si="3"/>
        <v>7000</v>
      </c>
      <c r="J25" s="11">
        <f t="shared" si="3"/>
        <v>99600</v>
      </c>
      <c r="K25" s="8"/>
      <c r="L25" s="64"/>
    </row>
    <row r="26" spans="1:12" s="15" customFormat="1" ht="31.2" customHeight="1" thickBot="1" x14ac:dyDescent="0.35">
      <c r="A26" s="41" t="s">
        <v>72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3"/>
    </row>
    <row r="27" spans="1:12" s="15" customFormat="1" x14ac:dyDescent="0.3">
      <c r="A27" s="59" t="s">
        <v>33</v>
      </c>
      <c r="B27" s="3" t="s">
        <v>22</v>
      </c>
      <c r="C27" s="3">
        <v>2021</v>
      </c>
      <c r="D27" s="7" t="s">
        <v>55</v>
      </c>
      <c r="E27" s="3">
        <v>1</v>
      </c>
      <c r="F27" s="11">
        <v>232000</v>
      </c>
      <c r="G27" s="3">
        <v>0</v>
      </c>
      <c r="H27" s="23">
        <v>3.52</v>
      </c>
      <c r="I27" s="11">
        <v>17285</v>
      </c>
      <c r="J27" s="11">
        <v>110520</v>
      </c>
      <c r="K27" s="7" t="s">
        <v>64</v>
      </c>
      <c r="L27" s="60" t="s">
        <v>64</v>
      </c>
    </row>
    <row r="28" spans="1:12" s="15" customFormat="1" ht="46.8" customHeight="1" thickBot="1" x14ac:dyDescent="0.35">
      <c r="A28" s="65" t="s">
        <v>13</v>
      </c>
      <c r="B28" s="44"/>
      <c r="C28" s="44"/>
      <c r="D28" s="45"/>
      <c r="E28" s="3">
        <v>1</v>
      </c>
      <c r="F28" s="11">
        <f>F27</f>
        <v>232000</v>
      </c>
      <c r="G28" s="3">
        <v>0</v>
      </c>
      <c r="H28" s="23">
        <f>H27</f>
        <v>3.52</v>
      </c>
      <c r="I28" s="11">
        <f>I27</f>
        <v>17285</v>
      </c>
      <c r="J28" s="11">
        <f>J27</f>
        <v>110520</v>
      </c>
      <c r="K28" s="8"/>
      <c r="L28" s="64"/>
    </row>
    <row r="29" spans="1:12" s="15" customFormat="1" ht="31.2" customHeight="1" thickBot="1" x14ac:dyDescent="0.35">
      <c r="A29" s="41" t="s">
        <v>73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s="15" customFormat="1" x14ac:dyDescent="0.3">
      <c r="A30" s="59" t="s">
        <v>33</v>
      </c>
      <c r="B30" s="3" t="s">
        <v>23</v>
      </c>
      <c r="C30" s="3">
        <v>2021</v>
      </c>
      <c r="D30" s="12" t="s">
        <v>53</v>
      </c>
      <c r="E30" s="3">
        <v>1</v>
      </c>
      <c r="F30" s="11">
        <v>232000</v>
      </c>
      <c r="G30" s="26">
        <v>6.8479999999999999</v>
      </c>
      <c r="H30" s="26">
        <v>3.1520000000000001</v>
      </c>
      <c r="I30" s="11">
        <v>27720</v>
      </c>
      <c r="J30" s="11">
        <v>117414</v>
      </c>
      <c r="K30" s="7" t="s">
        <v>64</v>
      </c>
      <c r="L30" s="60" t="s">
        <v>64</v>
      </c>
    </row>
    <row r="31" spans="1:12" s="15" customFormat="1" ht="47.4" customHeight="1" thickBot="1" x14ac:dyDescent="0.35">
      <c r="A31" s="63" t="s">
        <v>13</v>
      </c>
      <c r="B31" s="54"/>
      <c r="C31" s="54"/>
      <c r="D31" s="55"/>
      <c r="E31" s="3">
        <v>1</v>
      </c>
      <c r="F31" s="11">
        <f>F30</f>
        <v>232000</v>
      </c>
      <c r="G31" s="26">
        <f>G30</f>
        <v>6.8479999999999999</v>
      </c>
      <c r="H31" s="26">
        <f>H30</f>
        <v>3.1520000000000001</v>
      </c>
      <c r="I31" s="11">
        <f>I30</f>
        <v>27720</v>
      </c>
      <c r="J31" s="11">
        <f>J30</f>
        <v>117414</v>
      </c>
      <c r="K31" s="8"/>
      <c r="L31" s="64"/>
    </row>
    <row r="32" spans="1:12" s="15" customFormat="1" ht="31.2" customHeight="1" thickBot="1" x14ac:dyDescent="0.35">
      <c r="A32" s="41" t="s">
        <v>74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3"/>
    </row>
    <row r="33" spans="1:12" s="15" customFormat="1" x14ac:dyDescent="0.3">
      <c r="A33" s="59" t="s">
        <v>34</v>
      </c>
      <c r="B33" s="3" t="s">
        <v>24</v>
      </c>
      <c r="C33" s="3">
        <v>2019</v>
      </c>
      <c r="D33" s="12" t="s">
        <v>56</v>
      </c>
      <c r="E33" s="3">
        <v>1</v>
      </c>
      <c r="F33" s="3" t="s">
        <v>25</v>
      </c>
      <c r="G33" s="23">
        <v>10</v>
      </c>
      <c r="H33" s="23">
        <v>0</v>
      </c>
      <c r="I33" s="11">
        <v>12495</v>
      </c>
      <c r="J33" s="11">
        <v>200095</v>
      </c>
      <c r="K33" s="7" t="s">
        <v>64</v>
      </c>
      <c r="L33" s="60" t="s">
        <v>64</v>
      </c>
    </row>
    <row r="34" spans="1:12" s="15" customFormat="1" ht="47.4" customHeight="1" thickBot="1" x14ac:dyDescent="0.35">
      <c r="A34" s="63" t="s">
        <v>13</v>
      </c>
      <c r="B34" s="54"/>
      <c r="C34" s="54"/>
      <c r="D34" s="55"/>
      <c r="E34" s="3">
        <v>1</v>
      </c>
      <c r="F34" s="3" t="str">
        <f>F33</f>
        <v>275 781. 700</v>
      </c>
      <c r="G34" s="23">
        <f t="shared" ref="G34:J34" si="4">G33</f>
        <v>10</v>
      </c>
      <c r="H34" s="23">
        <f t="shared" si="4"/>
        <v>0</v>
      </c>
      <c r="I34" s="3">
        <f t="shared" si="4"/>
        <v>12495</v>
      </c>
      <c r="J34" s="3">
        <f t="shared" si="4"/>
        <v>200095</v>
      </c>
      <c r="K34" s="8"/>
      <c r="L34" s="64"/>
    </row>
    <row r="35" spans="1:12" s="15" customFormat="1" ht="31.2" customHeight="1" thickBot="1" x14ac:dyDescent="0.35">
      <c r="A35" s="41" t="s">
        <v>75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3"/>
    </row>
    <row r="36" spans="1:12" s="15" customFormat="1" x14ac:dyDescent="0.3">
      <c r="A36" s="59" t="s">
        <v>17</v>
      </c>
      <c r="B36" s="8" t="s">
        <v>26</v>
      </c>
      <c r="C36" s="8">
        <v>2021</v>
      </c>
      <c r="D36" s="8" t="s">
        <v>57</v>
      </c>
      <c r="E36" s="3">
        <v>1</v>
      </c>
      <c r="F36" s="11">
        <v>232000</v>
      </c>
      <c r="G36" s="23">
        <v>2.91</v>
      </c>
      <c r="H36" s="23">
        <v>0</v>
      </c>
      <c r="I36" s="11">
        <v>6730</v>
      </c>
      <c r="J36" s="11">
        <v>67741</v>
      </c>
      <c r="K36" s="7" t="s">
        <v>64</v>
      </c>
      <c r="L36" s="60" t="s">
        <v>64</v>
      </c>
    </row>
    <row r="37" spans="1:12" s="15" customFormat="1" ht="47.4" customHeight="1" thickBot="1" x14ac:dyDescent="0.35">
      <c r="A37" s="63" t="s">
        <v>13</v>
      </c>
      <c r="B37" s="54"/>
      <c r="C37" s="54"/>
      <c r="D37" s="55"/>
      <c r="E37" s="3">
        <v>1</v>
      </c>
      <c r="F37" s="11">
        <f>F36</f>
        <v>232000</v>
      </c>
      <c r="G37" s="23">
        <f t="shared" ref="G37:J37" si="5">G36</f>
        <v>2.91</v>
      </c>
      <c r="H37" s="23">
        <f t="shared" si="5"/>
        <v>0</v>
      </c>
      <c r="I37" s="11">
        <f t="shared" si="5"/>
        <v>6730</v>
      </c>
      <c r="J37" s="11">
        <f t="shared" si="5"/>
        <v>67741</v>
      </c>
      <c r="K37" s="8"/>
      <c r="L37" s="64"/>
    </row>
    <row r="38" spans="1:12" s="15" customFormat="1" ht="31.2" customHeight="1" thickBot="1" x14ac:dyDescent="0.35">
      <c r="A38" s="41" t="s">
        <v>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3"/>
    </row>
    <row r="39" spans="1:12" s="15" customFormat="1" x14ac:dyDescent="0.3">
      <c r="A39" s="59" t="s">
        <v>17</v>
      </c>
      <c r="B39" s="3" t="s">
        <v>35</v>
      </c>
      <c r="C39" s="8">
        <v>2021</v>
      </c>
      <c r="D39" s="8" t="s">
        <v>58</v>
      </c>
      <c r="E39" s="3">
        <v>1</v>
      </c>
      <c r="F39" s="9">
        <v>233160</v>
      </c>
      <c r="G39" s="24">
        <v>15.9</v>
      </c>
      <c r="H39" s="24">
        <v>0</v>
      </c>
      <c r="I39" s="2">
        <v>11603</v>
      </c>
      <c r="J39" s="6">
        <v>142982</v>
      </c>
      <c r="K39" s="7" t="s">
        <v>64</v>
      </c>
      <c r="L39" s="60" t="s">
        <v>64</v>
      </c>
    </row>
    <row r="40" spans="1:12" s="15" customFormat="1" ht="46.8" customHeight="1" thickBot="1" x14ac:dyDescent="0.35">
      <c r="A40" s="65" t="s">
        <v>13</v>
      </c>
      <c r="B40" s="44"/>
      <c r="C40" s="44"/>
      <c r="D40" s="45"/>
      <c r="E40" s="3">
        <v>1</v>
      </c>
      <c r="F40" s="9">
        <f>F39</f>
        <v>233160</v>
      </c>
      <c r="G40" s="24">
        <f t="shared" ref="G40:J40" si="6">G39</f>
        <v>15.9</v>
      </c>
      <c r="H40" s="24">
        <f t="shared" si="6"/>
        <v>0</v>
      </c>
      <c r="I40" s="9">
        <f t="shared" si="6"/>
        <v>11603</v>
      </c>
      <c r="J40" s="9">
        <f t="shared" si="6"/>
        <v>142982</v>
      </c>
      <c r="K40" s="8"/>
      <c r="L40" s="64"/>
    </row>
    <row r="41" spans="1:12" s="15" customFormat="1" ht="31.2" customHeight="1" thickBot="1" x14ac:dyDescent="0.35">
      <c r="A41" s="41" t="s">
        <v>77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3"/>
    </row>
    <row r="42" spans="1:12" s="15" customFormat="1" x14ac:dyDescent="0.3">
      <c r="A42" s="59" t="s">
        <v>17</v>
      </c>
      <c r="B42" s="1" t="s">
        <v>27</v>
      </c>
      <c r="C42" s="4">
        <v>2021</v>
      </c>
      <c r="D42" s="5" t="s">
        <v>59</v>
      </c>
      <c r="E42" s="3">
        <v>1</v>
      </c>
      <c r="F42" s="11">
        <v>232000</v>
      </c>
      <c r="G42" s="23">
        <v>26.158999999999999</v>
      </c>
      <c r="H42" s="23">
        <v>13.538</v>
      </c>
      <c r="I42" s="11">
        <v>29332</v>
      </c>
      <c r="J42" s="11">
        <v>128546</v>
      </c>
      <c r="K42" s="7" t="s">
        <v>64</v>
      </c>
      <c r="L42" s="60" t="s">
        <v>64</v>
      </c>
    </row>
    <row r="43" spans="1:12" s="15" customFormat="1" ht="46.8" customHeight="1" thickBot="1" x14ac:dyDescent="0.35">
      <c r="A43" s="65" t="s">
        <v>13</v>
      </c>
      <c r="B43" s="44"/>
      <c r="C43" s="44"/>
      <c r="D43" s="45"/>
      <c r="E43" s="3">
        <v>1</v>
      </c>
      <c r="F43" s="11">
        <f>F42</f>
        <v>232000</v>
      </c>
      <c r="G43" s="23">
        <f t="shared" ref="G43:J43" si="7">G42</f>
        <v>26.158999999999999</v>
      </c>
      <c r="H43" s="23">
        <f t="shared" si="7"/>
        <v>13.538</v>
      </c>
      <c r="I43" s="11">
        <f t="shared" si="7"/>
        <v>29332</v>
      </c>
      <c r="J43" s="11">
        <f t="shared" si="7"/>
        <v>128546</v>
      </c>
      <c r="K43" s="8"/>
      <c r="L43" s="64"/>
    </row>
    <row r="44" spans="1:12" s="15" customFormat="1" ht="31.2" customHeight="1" thickBot="1" x14ac:dyDescent="0.35">
      <c r="A44" s="41" t="s">
        <v>78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15" customFormat="1" x14ac:dyDescent="0.3">
      <c r="A45" s="59" t="s">
        <v>17</v>
      </c>
      <c r="B45" s="3" t="s">
        <v>28</v>
      </c>
      <c r="C45" s="3">
        <v>2019</v>
      </c>
      <c r="D45" s="12" t="s">
        <v>60</v>
      </c>
      <c r="E45" s="3">
        <v>1</v>
      </c>
      <c r="F45" s="3" t="s">
        <v>29</v>
      </c>
      <c r="G45" s="23">
        <v>2.1070000000000002</v>
      </c>
      <c r="H45" s="23">
        <v>0</v>
      </c>
      <c r="I45" s="11">
        <v>6889</v>
      </c>
      <c r="J45" s="11">
        <v>236921</v>
      </c>
      <c r="K45" s="7" t="s">
        <v>64</v>
      </c>
      <c r="L45" s="60" t="s">
        <v>64</v>
      </c>
    </row>
    <row r="46" spans="1:12" s="15" customFormat="1" ht="46.8" customHeight="1" thickBot="1" x14ac:dyDescent="0.35">
      <c r="A46" s="65" t="s">
        <v>13</v>
      </c>
      <c r="B46" s="44"/>
      <c r="C46" s="44"/>
      <c r="D46" s="45"/>
      <c r="E46" s="3">
        <v>1</v>
      </c>
      <c r="F46" s="3" t="str">
        <f>F45</f>
        <v>196 269. 200</v>
      </c>
      <c r="G46" s="23">
        <f t="shared" ref="G46:J46" si="8">G45</f>
        <v>2.1070000000000002</v>
      </c>
      <c r="H46" s="23">
        <f t="shared" si="8"/>
        <v>0</v>
      </c>
      <c r="I46" s="3">
        <f t="shared" si="8"/>
        <v>6889</v>
      </c>
      <c r="J46" s="3">
        <f t="shared" si="8"/>
        <v>236921</v>
      </c>
      <c r="K46" s="8"/>
      <c r="L46" s="64"/>
    </row>
    <row r="47" spans="1:12" s="15" customFormat="1" ht="31.2" customHeight="1" thickBot="1" x14ac:dyDescent="0.35">
      <c r="A47" s="41" t="s">
        <v>79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3"/>
    </row>
    <row r="48" spans="1:12" s="15" customFormat="1" x14ac:dyDescent="0.3">
      <c r="A48" s="66" t="s">
        <v>14</v>
      </c>
      <c r="B48" s="3" t="s">
        <v>30</v>
      </c>
      <c r="C48" s="10">
        <v>2014</v>
      </c>
      <c r="D48" s="12" t="s">
        <v>61</v>
      </c>
      <c r="E48" s="3">
        <v>1</v>
      </c>
      <c r="F48" s="13">
        <v>250379.8</v>
      </c>
      <c r="G48" s="11">
        <v>0</v>
      </c>
      <c r="H48" s="11">
        <v>0</v>
      </c>
      <c r="I48" s="11">
        <v>18340</v>
      </c>
      <c r="J48" s="11">
        <v>87560</v>
      </c>
      <c r="K48" s="7" t="s">
        <v>64</v>
      </c>
      <c r="L48" s="60" t="s">
        <v>64</v>
      </c>
    </row>
    <row r="49" spans="1:12" s="15" customFormat="1" ht="47.4" customHeight="1" thickBot="1" x14ac:dyDescent="0.35">
      <c r="A49" s="63" t="s">
        <v>13</v>
      </c>
      <c r="B49" s="54"/>
      <c r="C49" s="54"/>
      <c r="D49" s="55"/>
      <c r="E49" s="3">
        <v>1</v>
      </c>
      <c r="F49" s="13">
        <f>F48</f>
        <v>250379.8</v>
      </c>
      <c r="G49" s="11">
        <f t="shared" ref="G49:J49" si="9">G48</f>
        <v>0</v>
      </c>
      <c r="H49" s="11">
        <f t="shared" si="9"/>
        <v>0</v>
      </c>
      <c r="I49" s="11">
        <f t="shared" si="9"/>
        <v>18340</v>
      </c>
      <c r="J49" s="11">
        <f t="shared" si="9"/>
        <v>87560</v>
      </c>
      <c r="K49" s="8"/>
      <c r="L49" s="64"/>
    </row>
    <row r="50" spans="1:12" s="15" customFormat="1" ht="31.2" customHeight="1" thickBot="1" x14ac:dyDescent="0.35">
      <c r="A50" s="41" t="s">
        <v>80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3"/>
    </row>
    <row r="51" spans="1:12" s="15" customFormat="1" x14ac:dyDescent="0.3">
      <c r="A51" s="59" t="s">
        <v>36</v>
      </c>
      <c r="B51" s="3" t="s">
        <v>37</v>
      </c>
      <c r="C51" s="3">
        <v>2014</v>
      </c>
      <c r="D51" s="12" t="s">
        <v>62</v>
      </c>
      <c r="E51" s="3">
        <v>1</v>
      </c>
      <c r="F51" s="1">
        <v>255000</v>
      </c>
      <c r="G51" s="27">
        <v>2.1</v>
      </c>
      <c r="H51" s="27">
        <v>0</v>
      </c>
      <c r="I51" s="6">
        <v>198340</v>
      </c>
      <c r="J51" s="6">
        <v>198340</v>
      </c>
      <c r="K51" s="7" t="s">
        <v>64</v>
      </c>
      <c r="L51" s="60" t="s">
        <v>64</v>
      </c>
    </row>
    <row r="52" spans="1:12" s="15" customFormat="1" ht="46.8" customHeight="1" thickBot="1" x14ac:dyDescent="0.35">
      <c r="A52" s="63" t="s">
        <v>13</v>
      </c>
      <c r="B52" s="54"/>
      <c r="C52" s="54"/>
      <c r="D52" s="55"/>
      <c r="E52" s="67">
        <v>1</v>
      </c>
      <c r="F52" s="68">
        <f>F51</f>
        <v>255000</v>
      </c>
      <c r="G52" s="69">
        <f t="shared" ref="G52:J52" si="10">G51</f>
        <v>2.1</v>
      </c>
      <c r="H52" s="69">
        <f t="shared" si="10"/>
        <v>0</v>
      </c>
      <c r="I52" s="68">
        <f t="shared" si="10"/>
        <v>198340</v>
      </c>
      <c r="J52" s="68">
        <f t="shared" si="10"/>
        <v>198340</v>
      </c>
      <c r="K52" s="70"/>
      <c r="L52" s="71"/>
    </row>
    <row r="53" spans="1:12" s="15" customFormat="1" x14ac:dyDescent="0.3">
      <c r="D53" s="28"/>
      <c r="K53" s="28"/>
      <c r="L53" s="28"/>
    </row>
  </sheetData>
  <mergeCells count="30">
    <mergeCell ref="A50:L50"/>
    <mergeCell ref="A52:D52"/>
    <mergeCell ref="A49:D49"/>
    <mergeCell ref="A22:D22"/>
    <mergeCell ref="A19:D19"/>
    <mergeCell ref="A13:D13"/>
    <mergeCell ref="A40:D40"/>
    <mergeCell ref="A41:L41"/>
    <mergeCell ref="A44:L44"/>
    <mergeCell ref="A43:D43"/>
    <mergeCell ref="A47:L47"/>
    <mergeCell ref="A46:D46"/>
    <mergeCell ref="A32:L32"/>
    <mergeCell ref="A35:L35"/>
    <mergeCell ref="A38:L38"/>
    <mergeCell ref="A34:D34"/>
    <mergeCell ref="A31:D31"/>
    <mergeCell ref="A37:D37"/>
    <mergeCell ref="A20:L20"/>
    <mergeCell ref="A23:L23"/>
    <mergeCell ref="A26:L26"/>
    <mergeCell ref="A25:D25"/>
    <mergeCell ref="A29:L29"/>
    <mergeCell ref="A28:D28"/>
    <mergeCell ref="A2:L2"/>
    <mergeCell ref="A9:D9"/>
    <mergeCell ref="A10:L10"/>
    <mergeCell ref="A14:L14"/>
    <mergeCell ref="A16:D16"/>
    <mergeCell ref="A17:L1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2025-02-05T16:09:01Z</dcterms:created>
  <dcterms:modified xsi:type="dcterms:W3CDTF">2025-02-05T16:17:17Z</dcterms:modified>
</cp:coreProperties>
</file>