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1-чорак" sheetId="1" r:id="rId1"/>
    <sheet name="2-чорак" sheetId="2" r:id="rId2"/>
    <sheet name="3-чорак" sheetId="3" r:id="rId3"/>
    <sheet name="4-чорак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E9" i="2" l="1"/>
  <c r="E10" i="2"/>
  <c r="E11" i="2"/>
  <c r="E12" i="2"/>
  <c r="E13" i="2"/>
  <c r="E14" i="2"/>
  <c r="E15" i="2"/>
  <c r="E16" i="2"/>
  <c r="E18" i="2"/>
  <c r="E19" i="2"/>
  <c r="E20" i="2"/>
  <c r="E21" i="2"/>
  <c r="E22" i="2"/>
  <c r="E23" i="2"/>
  <c r="E24" i="2"/>
  <c r="E25" i="2"/>
  <c r="E26" i="2"/>
  <c r="E9" i="3"/>
  <c r="E10" i="3"/>
  <c r="E11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B17" i="1"/>
  <c r="B17" i="2"/>
  <c r="C17" i="3"/>
  <c r="E17" i="3" s="1"/>
  <c r="B17" i="3"/>
  <c r="C17" i="4"/>
  <c r="B17" i="4"/>
  <c r="E9" i="4"/>
  <c r="E10" i="4"/>
  <c r="E11" i="4"/>
  <c r="E12" i="4"/>
  <c r="E13" i="4"/>
  <c r="E14" i="4"/>
  <c r="E15" i="4"/>
  <c r="E16" i="4"/>
  <c r="E18" i="4"/>
  <c r="E19" i="4"/>
  <c r="E20" i="4"/>
  <c r="E21" i="4"/>
  <c r="E22" i="4"/>
  <c r="E23" i="4"/>
  <c r="E24" i="4"/>
  <c r="E25" i="4"/>
  <c r="E26" i="4"/>
  <c r="B27" i="4"/>
  <c r="E17" i="4" l="1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E8" i="4"/>
  <c r="D8" i="4"/>
  <c r="C27" i="4"/>
  <c r="E27" i="4" s="1"/>
  <c r="D10" i="3"/>
  <c r="D26" i="3"/>
  <c r="D25" i="3"/>
  <c r="D24" i="3"/>
  <c r="D23" i="3"/>
  <c r="D22" i="3"/>
  <c r="D21" i="3"/>
  <c r="D20" i="3"/>
  <c r="D19" i="3"/>
  <c r="D18" i="3"/>
  <c r="C27" i="3"/>
  <c r="B27" i="3"/>
  <c r="D16" i="3"/>
  <c r="D15" i="3"/>
  <c r="D14" i="3"/>
  <c r="D13" i="3"/>
  <c r="D12" i="3"/>
  <c r="D11" i="3"/>
  <c r="D9" i="3"/>
  <c r="E8" i="3"/>
  <c r="D8" i="3"/>
  <c r="D26" i="2"/>
  <c r="D25" i="2"/>
  <c r="D24" i="2"/>
  <c r="D23" i="2"/>
  <c r="D22" i="2"/>
  <c r="D21" i="2"/>
  <c r="D20" i="2"/>
  <c r="D19" i="2"/>
  <c r="D18" i="2"/>
  <c r="D16" i="2"/>
  <c r="D15" i="2"/>
  <c r="D14" i="2"/>
  <c r="D13" i="2"/>
  <c r="D12" i="2"/>
  <c r="D11" i="2"/>
  <c r="D10" i="2"/>
  <c r="D9" i="2"/>
  <c r="E8" i="2"/>
  <c r="D8" i="2"/>
  <c r="E12" i="1"/>
  <c r="C17" i="2"/>
  <c r="E17" i="2" s="1"/>
  <c r="B27" i="2"/>
  <c r="E9" i="1"/>
  <c r="E10" i="1"/>
  <c r="E11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8" i="1"/>
  <c r="D18" i="1"/>
  <c r="D20" i="1"/>
  <c r="D21" i="1"/>
  <c r="D22" i="1"/>
  <c r="D23" i="1"/>
  <c r="D24" i="1"/>
  <c r="D25" i="1"/>
  <c r="D26" i="1"/>
  <c r="C17" i="1"/>
  <c r="C27" i="1" s="1"/>
  <c r="D27" i="4" l="1"/>
  <c r="E27" i="3"/>
  <c r="C27" i="2"/>
  <c r="D27" i="2" s="1"/>
  <c r="D17" i="2"/>
  <c r="D27" i="1"/>
  <c r="D27" i="3"/>
  <c r="D17" i="3"/>
  <c r="D17" i="1"/>
  <c r="E17" i="1"/>
  <c r="D19" i="1"/>
  <c r="E27" i="1"/>
  <c r="E27" i="2" l="1"/>
</calcChain>
</file>

<file path=xl/sharedStrings.xml><?xml version="1.0" encoding="utf-8"?>
<sst xmlns="http://schemas.openxmlformats.org/spreadsheetml/2006/main" count="140" uniqueCount="38">
  <si>
    <t>34-ИЛОВА</t>
  </si>
  <si>
    <t>Маҳаллий бюджет харажатлари ижроси тўғрисидаги</t>
  </si>
  <si>
    <t>МАЪЛУМОТЛАР</t>
  </si>
  <si>
    <t>Харажатлар номи</t>
  </si>
  <si>
    <t>Белгиланган режа</t>
  </si>
  <si>
    <t>Ижро</t>
  </si>
  <si>
    <t>Фарқи</t>
  </si>
  <si>
    <t>(+/-)</t>
  </si>
  <si>
    <t>%</t>
  </si>
  <si>
    <t>А</t>
  </si>
  <si>
    <t>Иқтисодиёт харажатлари</t>
  </si>
  <si>
    <t>Қишлоқ хўжалиги</t>
  </si>
  <si>
    <t>Умумий таълим</t>
  </si>
  <si>
    <t>Мактабгача таълим</t>
  </si>
  <si>
    <t>Кадрлар тайёрлаш</t>
  </si>
  <si>
    <t>Маданият</t>
  </si>
  <si>
    <t>Фан</t>
  </si>
  <si>
    <t>Соғлиқни сақлаш</t>
  </si>
  <si>
    <t>Жисмоний тарбия</t>
  </si>
  <si>
    <t>Ижтимоий соҳалар, жами</t>
  </si>
  <si>
    <t>Давлат бошқарув органларини сақлаш харажатлари</t>
  </si>
  <si>
    <t>Маҳаллий ўзини ўзи бошқарув органлари</t>
  </si>
  <si>
    <t>Захира жамғармаси</t>
  </si>
  <si>
    <t>Бошқа харажатлар</t>
  </si>
  <si>
    <t>шу жумладан: Ижтимоий кўникма маркази</t>
  </si>
  <si>
    <t>Қабуллар уйи</t>
  </si>
  <si>
    <t>Капитал қўйилмалар ва лойиҳалаштириш харажатлари</t>
  </si>
  <si>
    <t>Турмуш фаровонлигини ошириш харажатлари (нафақа)</t>
  </si>
  <si>
    <t>Мудофаа ва ҳуқуқни муҳофаза қилиш орган.сақлаш</t>
  </si>
  <si>
    <t>ХАРАЖАТЛАР ЖАМИ</t>
  </si>
  <si>
    <t>Изоҳ:</t>
  </si>
  <si>
    <t>1. Маълумотлар ҳар бир даромад асосида шакллантирилиб (1, 2, 3 ва 4-чораклар қўшилганда жадвалнинг «харажатлар жами» сатрида 1 — 4-устунларнинг кўрсаткичлари ҳисобот йили давомида ўсиб борувчи тартибида киритилади), Қорақалпоғистон Республикаси Вазирлар Кенгаши, вилоятлар ва Тошкент шаҳар ҳокимликлари, туман ва шаҳар ҳокимликларининг расмий веб-сайтидаги алоҳида саҳифасида жойлаштирилади;</t>
  </si>
  <si>
    <t>2. Маълумотлар ҳар чорак якунидан кейинги ойнинг ўнинчи санасига қадар белгиланган ахборот ресурсида жойлаштириб борилиши лозим;</t>
  </si>
  <si>
    <t>3. Маҳаллий бюджетнинг қўшимча манбаларининг шаклланиши ва ушбу маблағлар ҳисобидан амалга оширилган харажатлар ҳақидаги маълумот матн шаклида шакллантирилиб, эълон қилинади.</t>
  </si>
  <si>
    <t>2024 йил 4-чорак</t>
  </si>
  <si>
    <t>2024 йил 3-чорак</t>
  </si>
  <si>
    <t>2024 йил 2-чорак</t>
  </si>
  <si>
    <t>2024 йил 1-чорак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</si>
</sst>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33996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vertical="center" wrapText="1"/>
    </xf>
    <xf numFmtId="10" fontId="6" fillId="2" borderId="0" xfId="0" applyNumberFormat="1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vertical="center" wrapText="1"/>
    </xf>
    <xf numFmtId="43" fontId="0" fillId="0" borderId="0" xfId="0" applyNumberFormat="1"/>
    <xf numFmtId="0" fontId="8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7" workbookViewId="0">
      <selection activeCell="B20" sqref="B20:C20"/>
    </sheetView>
  </sheetViews>
  <sheetFormatPr defaultRowHeight="15" x14ac:dyDescent="0.25"/>
  <cols>
    <col min="1" max="1" width="41.140625" customWidth="1"/>
    <col min="2" max="2" width="18.7109375" customWidth="1"/>
    <col min="3" max="3" width="12.7109375" customWidth="1"/>
    <col min="4" max="4" width="11.28515625" customWidth="1"/>
    <col min="5" max="5" width="12.28515625" customWidth="1"/>
  </cols>
  <sheetData>
    <row r="1" spans="1:5" x14ac:dyDescent="0.25">
      <c r="A1" s="1"/>
      <c r="C1" s="24" t="s">
        <v>0</v>
      </c>
      <c r="D1" s="24"/>
      <c r="E1" s="24"/>
    </row>
    <row r="2" spans="1:5" ht="15.75" x14ac:dyDescent="0.25">
      <c r="A2" s="25" t="s">
        <v>1</v>
      </c>
      <c r="B2" s="25"/>
      <c r="C2" s="25"/>
      <c r="D2" s="25"/>
      <c r="E2" s="25"/>
    </row>
    <row r="3" spans="1:5" ht="15.75" x14ac:dyDescent="0.25">
      <c r="A3" s="26" t="s">
        <v>2</v>
      </c>
      <c r="B3" s="26"/>
      <c r="C3" s="26"/>
      <c r="D3" s="26"/>
      <c r="E3" s="26"/>
    </row>
    <row r="4" spans="1:5" ht="15.75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</row>
    <row r="5" spans="1:5" ht="15.75" x14ac:dyDescent="0.25">
      <c r="A5" s="22"/>
      <c r="B5" s="22"/>
      <c r="C5" s="22"/>
      <c r="D5" s="2" t="s">
        <v>7</v>
      </c>
      <c r="E5" s="2" t="s">
        <v>8</v>
      </c>
    </row>
    <row r="6" spans="1:5" ht="15.75" x14ac:dyDescent="0.25">
      <c r="A6" s="2" t="s">
        <v>9</v>
      </c>
      <c r="B6" s="2">
        <v>1</v>
      </c>
      <c r="C6" s="2">
        <v>2</v>
      </c>
      <c r="D6" s="2">
        <v>3</v>
      </c>
      <c r="E6" s="2">
        <v>4</v>
      </c>
    </row>
    <row r="7" spans="1:5" ht="15.75" x14ac:dyDescent="0.25">
      <c r="A7" s="23" t="s">
        <v>37</v>
      </c>
      <c r="B7" s="23"/>
      <c r="C7" s="23"/>
      <c r="D7" s="23"/>
      <c r="E7" s="23"/>
    </row>
    <row r="8" spans="1:5" ht="15.75" x14ac:dyDescent="0.25">
      <c r="A8" s="3" t="s">
        <v>10</v>
      </c>
      <c r="B8" s="12">
        <v>1107400</v>
      </c>
      <c r="C8" s="12">
        <v>1080285.07837</v>
      </c>
      <c r="D8" s="13"/>
      <c r="E8" s="14">
        <f>+C8/B8</f>
        <v>0.97551478993137075</v>
      </c>
    </row>
    <row r="9" spans="1:5" ht="15.75" x14ac:dyDescent="0.25">
      <c r="A9" s="3" t="s">
        <v>11</v>
      </c>
      <c r="B9" s="17"/>
      <c r="C9" s="17"/>
      <c r="D9" s="13"/>
      <c r="E9" s="14" t="e">
        <f t="shared" ref="E9:E27" si="0">+C9/B9</f>
        <v>#DIV/0!</v>
      </c>
    </row>
    <row r="10" spans="1:5" ht="15.75" x14ac:dyDescent="0.25">
      <c r="A10" s="3" t="s">
        <v>12</v>
      </c>
      <c r="B10" s="12">
        <v>170000</v>
      </c>
      <c r="C10" s="12">
        <v>166272.20000000001</v>
      </c>
      <c r="D10" s="13"/>
      <c r="E10" s="14">
        <f t="shared" si="0"/>
        <v>0.97807176470588242</v>
      </c>
    </row>
    <row r="11" spans="1:5" ht="15.75" x14ac:dyDescent="0.25">
      <c r="A11" s="3" t="s">
        <v>13</v>
      </c>
      <c r="B11" s="12"/>
      <c r="C11" s="12"/>
      <c r="D11" s="13"/>
      <c r="E11" s="14" t="e">
        <f t="shared" si="0"/>
        <v>#DIV/0!</v>
      </c>
    </row>
    <row r="12" spans="1:5" ht="15.75" x14ac:dyDescent="0.25">
      <c r="A12" s="3" t="s">
        <v>14</v>
      </c>
      <c r="B12" s="12"/>
      <c r="C12" s="12"/>
      <c r="D12" s="13"/>
      <c r="E12" s="14" t="e">
        <f t="shared" si="0"/>
        <v>#DIV/0!</v>
      </c>
    </row>
    <row r="13" spans="1:5" ht="15.75" x14ac:dyDescent="0.25">
      <c r="A13" s="3" t="s">
        <v>15</v>
      </c>
      <c r="B13" s="12">
        <v>324000</v>
      </c>
      <c r="C13" s="12">
        <v>317143.86</v>
      </c>
      <c r="D13" s="13"/>
      <c r="E13" s="14">
        <f t="shared" si="0"/>
        <v>0.978839074074074</v>
      </c>
    </row>
    <row r="14" spans="1:5" ht="15.75" x14ac:dyDescent="0.25">
      <c r="A14" s="3" t="s">
        <v>16</v>
      </c>
      <c r="B14" s="12"/>
      <c r="C14" s="12"/>
      <c r="D14" s="13"/>
      <c r="E14" s="14" t="e">
        <f t="shared" si="0"/>
        <v>#DIV/0!</v>
      </c>
    </row>
    <row r="15" spans="1:5" ht="15.75" x14ac:dyDescent="0.25">
      <c r="A15" s="3" t="s">
        <v>17</v>
      </c>
      <c r="B15" s="12"/>
      <c r="C15" s="12"/>
      <c r="D15" s="13"/>
      <c r="E15" s="14" t="e">
        <f t="shared" si="0"/>
        <v>#DIV/0!</v>
      </c>
    </row>
    <row r="16" spans="1:5" ht="15.75" x14ac:dyDescent="0.25">
      <c r="A16" s="3" t="s">
        <v>18</v>
      </c>
      <c r="B16" s="12"/>
      <c r="C16" s="12"/>
      <c r="D16" s="13"/>
      <c r="E16" s="14" t="e">
        <f t="shared" si="0"/>
        <v>#DIV/0!</v>
      </c>
    </row>
    <row r="17" spans="1:5" ht="15.75" x14ac:dyDescent="0.25">
      <c r="A17" s="4" t="s">
        <v>19</v>
      </c>
      <c r="B17" s="18">
        <f>SUM(B8:B16)</f>
        <v>1601400</v>
      </c>
      <c r="C17" s="18">
        <f>SUM(C8:C16)</f>
        <v>1563701.1383699998</v>
      </c>
      <c r="D17" s="13">
        <f t="shared" ref="D17:D26" si="1">+B17-C17</f>
        <v>37698.861630000174</v>
      </c>
      <c r="E17" s="14">
        <f t="shared" si="0"/>
        <v>0.97645881002248025</v>
      </c>
    </row>
    <row r="18" spans="1:5" ht="31.5" x14ac:dyDescent="0.25">
      <c r="A18" s="3" t="s">
        <v>20</v>
      </c>
      <c r="B18" s="12">
        <v>1829600</v>
      </c>
      <c r="C18" s="12">
        <v>1825210.9135000003</v>
      </c>
      <c r="D18" s="13">
        <f t="shared" si="1"/>
        <v>4389.086499999743</v>
      </c>
      <c r="E18" s="14">
        <f t="shared" si="0"/>
        <v>0.99760106771972035</v>
      </c>
    </row>
    <row r="19" spans="1:5" ht="31.5" x14ac:dyDescent="0.25">
      <c r="A19" s="3" t="s">
        <v>21</v>
      </c>
      <c r="B19" s="12"/>
      <c r="C19" s="12"/>
      <c r="D19" s="13">
        <f t="shared" si="1"/>
        <v>0</v>
      </c>
      <c r="E19" s="14" t="e">
        <f t="shared" si="0"/>
        <v>#DIV/0!</v>
      </c>
    </row>
    <row r="20" spans="1:5" ht="15.75" x14ac:dyDescent="0.25">
      <c r="A20" s="3" t="s">
        <v>22</v>
      </c>
      <c r="B20" s="12">
        <v>633451</v>
      </c>
      <c r="C20" s="12">
        <v>632738.80200000003</v>
      </c>
      <c r="D20" s="13">
        <f t="shared" si="1"/>
        <v>712.19799999997485</v>
      </c>
      <c r="E20" s="14">
        <f t="shared" si="0"/>
        <v>0.99887568572786223</v>
      </c>
    </row>
    <row r="21" spans="1:5" ht="15.75" x14ac:dyDescent="0.25">
      <c r="A21" s="3" t="s">
        <v>23</v>
      </c>
      <c r="B21" s="12">
        <v>1582000</v>
      </c>
      <c r="C21" s="12">
        <v>1582000</v>
      </c>
      <c r="D21" s="13">
        <f t="shared" si="1"/>
        <v>0</v>
      </c>
      <c r="E21" s="14">
        <f t="shared" si="0"/>
        <v>1</v>
      </c>
    </row>
    <row r="22" spans="1:5" ht="31.5" x14ac:dyDescent="0.25">
      <c r="A22" s="3" t="s">
        <v>24</v>
      </c>
      <c r="B22" s="12"/>
      <c r="C22" s="12"/>
      <c r="D22" s="13">
        <f t="shared" si="1"/>
        <v>0</v>
      </c>
      <c r="E22" s="14" t="e">
        <f t="shared" si="0"/>
        <v>#DIV/0!</v>
      </c>
    </row>
    <row r="23" spans="1:5" ht="15.75" x14ac:dyDescent="0.25">
      <c r="A23" s="3" t="s">
        <v>25</v>
      </c>
      <c r="B23" s="12"/>
      <c r="C23" s="12"/>
      <c r="D23" s="13">
        <f t="shared" si="1"/>
        <v>0</v>
      </c>
      <c r="E23" s="14" t="e">
        <f t="shared" si="0"/>
        <v>#DIV/0!</v>
      </c>
    </row>
    <row r="24" spans="1:5" ht="31.5" x14ac:dyDescent="0.25">
      <c r="A24" s="3" t="s">
        <v>26</v>
      </c>
      <c r="B24" s="12"/>
      <c r="C24" s="12"/>
      <c r="D24" s="13">
        <f t="shared" si="1"/>
        <v>0</v>
      </c>
      <c r="E24" s="14" t="e">
        <f t="shared" si="0"/>
        <v>#DIV/0!</v>
      </c>
    </row>
    <row r="25" spans="1:5" ht="31.5" x14ac:dyDescent="0.25">
      <c r="A25" s="3" t="s">
        <v>27</v>
      </c>
      <c r="B25" s="12"/>
      <c r="C25" s="12"/>
      <c r="D25" s="13">
        <f t="shared" si="1"/>
        <v>0</v>
      </c>
      <c r="E25" s="14" t="e">
        <f t="shared" si="0"/>
        <v>#DIV/0!</v>
      </c>
    </row>
    <row r="26" spans="1:5" ht="31.5" x14ac:dyDescent="0.25">
      <c r="A26" s="3" t="s">
        <v>28</v>
      </c>
      <c r="B26" s="12">
        <v>200000</v>
      </c>
      <c r="C26" s="12">
        <v>199157.35</v>
      </c>
      <c r="D26" s="13">
        <f t="shared" si="1"/>
        <v>842.64999999999418</v>
      </c>
      <c r="E26" s="14">
        <f t="shared" si="0"/>
        <v>0.99578675000000005</v>
      </c>
    </row>
    <row r="27" spans="1:5" ht="15.75" x14ac:dyDescent="0.25">
      <c r="A27" s="4" t="s">
        <v>29</v>
      </c>
      <c r="B27" s="15">
        <f>SUM(B18:B26)+B17</f>
        <v>5846451</v>
      </c>
      <c r="C27" s="15">
        <f>SUM(C18:C26)+C17</f>
        <v>5802808.2038700003</v>
      </c>
      <c r="D27" s="13">
        <f>+B27-C27</f>
        <v>43642.796129999682</v>
      </c>
      <c r="E27" s="14">
        <f t="shared" si="0"/>
        <v>0.99253516430224087</v>
      </c>
    </row>
    <row r="28" spans="1:5" ht="15.75" x14ac:dyDescent="0.25">
      <c r="A28" s="7"/>
      <c r="B28" s="8"/>
      <c r="C28" s="8"/>
      <c r="D28" s="9"/>
      <c r="E28" s="9"/>
    </row>
    <row r="29" spans="1:5" ht="15.75" x14ac:dyDescent="0.25">
      <c r="A29" s="7"/>
      <c r="B29" s="8"/>
      <c r="C29" s="8"/>
      <c r="D29" s="9"/>
      <c r="E29" s="9"/>
    </row>
    <row r="30" spans="1:5" x14ac:dyDescent="0.25">
      <c r="A30" s="27" t="s">
        <v>30</v>
      </c>
      <c r="B30" s="27"/>
      <c r="C30" s="27"/>
      <c r="D30" s="27"/>
      <c r="E30" s="27"/>
    </row>
    <row r="31" spans="1:5" ht="92.25" customHeight="1" x14ac:dyDescent="0.25">
      <c r="A31" s="21" t="s">
        <v>31</v>
      </c>
      <c r="B31" s="21"/>
      <c r="C31" s="21"/>
      <c r="D31" s="21"/>
      <c r="E31" s="21"/>
    </row>
    <row r="32" spans="1:5" ht="32.25" customHeight="1" x14ac:dyDescent="0.25">
      <c r="A32" s="21" t="s">
        <v>32</v>
      </c>
      <c r="B32" s="21"/>
      <c r="C32" s="21"/>
      <c r="D32" s="21"/>
      <c r="E32" s="21"/>
    </row>
    <row r="33" spans="1:5" ht="42.75" customHeight="1" x14ac:dyDescent="0.25">
      <c r="A33" s="21" t="s">
        <v>33</v>
      </c>
      <c r="B33" s="21"/>
      <c r="C33" s="21"/>
      <c r="D33" s="21"/>
      <c r="E33" s="21"/>
    </row>
  </sheetData>
  <mergeCells count="12">
    <mergeCell ref="C1:E1"/>
    <mergeCell ref="A2:E2"/>
    <mergeCell ref="A3:E3"/>
    <mergeCell ref="A30:E30"/>
    <mergeCell ref="A31:E31"/>
    <mergeCell ref="A32:E32"/>
    <mergeCell ref="A33:E33"/>
    <mergeCell ref="A4:A5"/>
    <mergeCell ref="B4:B5"/>
    <mergeCell ref="C4:C5"/>
    <mergeCell ref="D4:E4"/>
    <mergeCell ref="A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B20" sqref="B20:C20"/>
    </sheetView>
  </sheetViews>
  <sheetFormatPr defaultRowHeight="15" x14ac:dyDescent="0.25"/>
  <cols>
    <col min="1" max="1" width="41.140625" customWidth="1"/>
    <col min="2" max="2" width="17.42578125" customWidth="1"/>
    <col min="3" max="3" width="14.42578125" customWidth="1"/>
    <col min="5" max="5" width="12.140625" customWidth="1"/>
  </cols>
  <sheetData>
    <row r="1" spans="1:5" x14ac:dyDescent="0.25">
      <c r="A1" s="1"/>
      <c r="C1" s="24" t="s">
        <v>0</v>
      </c>
      <c r="D1" s="24"/>
      <c r="E1" s="24"/>
    </row>
    <row r="2" spans="1:5" ht="15.75" x14ac:dyDescent="0.25">
      <c r="A2" s="25" t="s">
        <v>1</v>
      </c>
      <c r="B2" s="25"/>
      <c r="C2" s="25"/>
      <c r="D2" s="25"/>
      <c r="E2" s="25"/>
    </row>
    <row r="3" spans="1:5" ht="15.75" x14ac:dyDescent="0.25">
      <c r="A3" s="26" t="s">
        <v>2</v>
      </c>
      <c r="B3" s="26"/>
      <c r="C3" s="26"/>
      <c r="D3" s="26"/>
      <c r="E3" s="26"/>
    </row>
    <row r="4" spans="1:5" ht="15.75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</row>
    <row r="5" spans="1:5" ht="15.75" x14ac:dyDescent="0.25">
      <c r="A5" s="22"/>
      <c r="B5" s="22"/>
      <c r="C5" s="22"/>
      <c r="D5" s="2" t="s">
        <v>7</v>
      </c>
      <c r="E5" s="2" t="s">
        <v>8</v>
      </c>
    </row>
    <row r="6" spans="1:5" ht="15.75" x14ac:dyDescent="0.25">
      <c r="A6" s="2" t="s">
        <v>9</v>
      </c>
      <c r="B6" s="2">
        <v>1</v>
      </c>
      <c r="C6" s="2">
        <v>2</v>
      </c>
      <c r="D6" s="2">
        <v>3</v>
      </c>
      <c r="E6" s="2">
        <v>4</v>
      </c>
    </row>
    <row r="7" spans="1:5" ht="15.75" customHeight="1" x14ac:dyDescent="0.25">
      <c r="A7" s="23" t="s">
        <v>36</v>
      </c>
      <c r="B7" s="23"/>
      <c r="C7" s="23"/>
      <c r="D7" s="23"/>
      <c r="E7" s="23"/>
    </row>
    <row r="8" spans="1:5" ht="15.75" x14ac:dyDescent="0.25">
      <c r="A8" s="3" t="s">
        <v>10</v>
      </c>
      <c r="B8" s="5"/>
      <c r="C8" s="5"/>
      <c r="D8" s="5">
        <f>+B8-C8</f>
        <v>0</v>
      </c>
      <c r="E8" s="19" t="e">
        <f>+C8/B8</f>
        <v>#DIV/0!</v>
      </c>
    </row>
    <row r="9" spans="1:5" ht="15.75" x14ac:dyDescent="0.25">
      <c r="A9" s="3" t="s">
        <v>11</v>
      </c>
      <c r="B9" s="5"/>
      <c r="C9" s="5"/>
      <c r="D9" s="5">
        <f t="shared" ref="D9:D27" si="0">+B9-C9</f>
        <v>0</v>
      </c>
      <c r="E9" s="19" t="e">
        <f t="shared" ref="E9:E27" si="1">+C9/B9</f>
        <v>#DIV/0!</v>
      </c>
    </row>
    <row r="10" spans="1:5" ht="15.75" x14ac:dyDescent="0.25">
      <c r="A10" s="3" t="s">
        <v>12</v>
      </c>
      <c r="B10" s="5"/>
      <c r="C10" s="5"/>
      <c r="D10" s="5">
        <f t="shared" si="0"/>
        <v>0</v>
      </c>
      <c r="E10" s="19" t="e">
        <f t="shared" si="1"/>
        <v>#DIV/0!</v>
      </c>
    </row>
    <row r="11" spans="1:5" ht="15.75" x14ac:dyDescent="0.25">
      <c r="A11" s="3" t="s">
        <v>13</v>
      </c>
      <c r="B11" s="5"/>
      <c r="C11" s="5"/>
      <c r="D11" s="5">
        <f t="shared" si="0"/>
        <v>0</v>
      </c>
      <c r="E11" s="19" t="e">
        <f t="shared" si="1"/>
        <v>#DIV/0!</v>
      </c>
    </row>
    <row r="12" spans="1:5" ht="15.75" x14ac:dyDescent="0.25">
      <c r="A12" s="3" t="s">
        <v>14</v>
      </c>
      <c r="B12" s="5"/>
      <c r="C12" s="5"/>
      <c r="D12" s="5">
        <f t="shared" si="0"/>
        <v>0</v>
      </c>
      <c r="E12" s="19" t="e">
        <f t="shared" si="1"/>
        <v>#DIV/0!</v>
      </c>
    </row>
    <row r="13" spans="1:5" ht="15.75" x14ac:dyDescent="0.25">
      <c r="A13" s="3" t="s">
        <v>15</v>
      </c>
      <c r="B13" s="5"/>
      <c r="C13" s="5"/>
      <c r="D13" s="5">
        <f t="shared" si="0"/>
        <v>0</v>
      </c>
      <c r="E13" s="19" t="e">
        <f t="shared" si="1"/>
        <v>#DIV/0!</v>
      </c>
    </row>
    <row r="14" spans="1:5" ht="15.75" x14ac:dyDescent="0.25">
      <c r="A14" s="3" t="s">
        <v>16</v>
      </c>
      <c r="B14" s="5"/>
      <c r="C14" s="5"/>
      <c r="D14" s="5">
        <f t="shared" si="0"/>
        <v>0</v>
      </c>
      <c r="E14" s="19" t="e">
        <f t="shared" si="1"/>
        <v>#DIV/0!</v>
      </c>
    </row>
    <row r="15" spans="1:5" ht="15.75" x14ac:dyDescent="0.25">
      <c r="A15" s="3" t="s">
        <v>17</v>
      </c>
      <c r="B15" s="5"/>
      <c r="C15" s="5"/>
      <c r="D15" s="5">
        <f t="shared" si="0"/>
        <v>0</v>
      </c>
      <c r="E15" s="19" t="e">
        <f t="shared" si="1"/>
        <v>#DIV/0!</v>
      </c>
    </row>
    <row r="16" spans="1:5" ht="15.75" x14ac:dyDescent="0.25">
      <c r="A16" s="3" t="s">
        <v>18</v>
      </c>
      <c r="B16" s="5"/>
      <c r="C16" s="5"/>
      <c r="D16" s="5">
        <f t="shared" si="0"/>
        <v>0</v>
      </c>
      <c r="E16" s="19" t="e">
        <f t="shared" si="1"/>
        <v>#DIV/0!</v>
      </c>
    </row>
    <row r="17" spans="1:5" ht="15.75" x14ac:dyDescent="0.25">
      <c r="A17" s="4" t="s">
        <v>19</v>
      </c>
      <c r="B17" s="6">
        <f>SUM(B8:B16)</f>
        <v>0</v>
      </c>
      <c r="C17" s="6">
        <f>SUM(C8:C16)</f>
        <v>0</v>
      </c>
      <c r="D17" s="5">
        <f t="shared" si="0"/>
        <v>0</v>
      </c>
      <c r="E17" s="19" t="e">
        <f t="shared" si="1"/>
        <v>#DIV/0!</v>
      </c>
    </row>
    <row r="18" spans="1:5" ht="31.5" x14ac:dyDescent="0.25">
      <c r="A18" s="3" t="s">
        <v>20</v>
      </c>
      <c r="B18" s="5"/>
      <c r="C18" s="5"/>
      <c r="D18" s="5">
        <f t="shared" si="0"/>
        <v>0</v>
      </c>
      <c r="E18" s="19" t="e">
        <f t="shared" si="1"/>
        <v>#DIV/0!</v>
      </c>
    </row>
    <row r="19" spans="1:5" ht="31.5" x14ac:dyDescent="0.25">
      <c r="A19" s="3" t="s">
        <v>21</v>
      </c>
      <c r="B19" s="5"/>
      <c r="C19" s="5"/>
      <c r="D19" s="5">
        <f t="shared" si="0"/>
        <v>0</v>
      </c>
      <c r="E19" s="19" t="e">
        <f t="shared" si="1"/>
        <v>#DIV/0!</v>
      </c>
    </row>
    <row r="20" spans="1:5" ht="15.75" x14ac:dyDescent="0.25">
      <c r="A20" s="3" t="s">
        <v>22</v>
      </c>
      <c r="B20" s="5">
        <v>1768617</v>
      </c>
      <c r="C20" s="5">
        <v>1763849.81</v>
      </c>
      <c r="D20" s="5">
        <f t="shared" si="0"/>
        <v>4767.1899999999441</v>
      </c>
      <c r="E20" s="19">
        <f t="shared" si="1"/>
        <v>0.99730456622321284</v>
      </c>
    </row>
    <row r="21" spans="1:5" ht="15.75" x14ac:dyDescent="0.25">
      <c r="A21" s="3" t="s">
        <v>23</v>
      </c>
      <c r="B21" s="5"/>
      <c r="C21" s="5"/>
      <c r="D21" s="5">
        <f t="shared" si="0"/>
        <v>0</v>
      </c>
      <c r="E21" s="19" t="e">
        <f t="shared" si="1"/>
        <v>#DIV/0!</v>
      </c>
    </row>
    <row r="22" spans="1:5" ht="31.5" x14ac:dyDescent="0.25">
      <c r="A22" s="3" t="s">
        <v>24</v>
      </c>
      <c r="B22" s="5"/>
      <c r="C22" s="5"/>
      <c r="D22" s="5">
        <f t="shared" si="0"/>
        <v>0</v>
      </c>
      <c r="E22" s="19" t="e">
        <f t="shared" si="1"/>
        <v>#DIV/0!</v>
      </c>
    </row>
    <row r="23" spans="1:5" ht="15.75" x14ac:dyDescent="0.25">
      <c r="A23" s="3" t="s">
        <v>25</v>
      </c>
      <c r="B23" s="5"/>
      <c r="C23" s="5"/>
      <c r="D23" s="5">
        <f t="shared" si="0"/>
        <v>0</v>
      </c>
      <c r="E23" s="19" t="e">
        <f t="shared" si="1"/>
        <v>#DIV/0!</v>
      </c>
    </row>
    <row r="24" spans="1:5" ht="31.5" x14ac:dyDescent="0.25">
      <c r="A24" s="3" t="s">
        <v>26</v>
      </c>
      <c r="B24" s="5"/>
      <c r="C24" s="5"/>
      <c r="D24" s="5">
        <f t="shared" si="0"/>
        <v>0</v>
      </c>
      <c r="E24" s="19" t="e">
        <f t="shared" si="1"/>
        <v>#DIV/0!</v>
      </c>
    </row>
    <row r="25" spans="1:5" ht="31.5" x14ac:dyDescent="0.25">
      <c r="A25" s="3" t="s">
        <v>27</v>
      </c>
      <c r="B25" s="5"/>
      <c r="C25" s="5"/>
      <c r="D25" s="5">
        <f t="shared" si="0"/>
        <v>0</v>
      </c>
      <c r="E25" s="19" t="e">
        <f t="shared" si="1"/>
        <v>#DIV/0!</v>
      </c>
    </row>
    <row r="26" spans="1:5" ht="31.5" x14ac:dyDescent="0.25">
      <c r="A26" s="3" t="s">
        <v>28</v>
      </c>
      <c r="B26" s="5"/>
      <c r="C26" s="5"/>
      <c r="D26" s="5">
        <f t="shared" si="0"/>
        <v>0</v>
      </c>
      <c r="E26" s="19" t="e">
        <f t="shared" si="1"/>
        <v>#DIV/0!</v>
      </c>
    </row>
    <row r="27" spans="1:5" ht="15.75" x14ac:dyDescent="0.25">
      <c r="A27" s="4" t="s">
        <v>29</v>
      </c>
      <c r="B27" s="6">
        <f>SUM(B18:B26)+B17</f>
        <v>1768617</v>
      </c>
      <c r="C27" s="6">
        <f>SUM(C18:C26)+C17</f>
        <v>1763849.81</v>
      </c>
      <c r="D27" s="5">
        <f t="shared" si="0"/>
        <v>4767.1899999999441</v>
      </c>
      <c r="E27" s="19">
        <f t="shared" si="1"/>
        <v>0.99730456622321284</v>
      </c>
    </row>
    <row r="28" spans="1:5" ht="15.75" x14ac:dyDescent="0.25">
      <c r="A28" s="7"/>
      <c r="B28" s="8"/>
      <c r="C28" s="8"/>
      <c r="D28" s="10"/>
      <c r="E28" s="11"/>
    </row>
    <row r="29" spans="1:5" ht="15.75" x14ac:dyDescent="0.25">
      <c r="A29" s="7"/>
      <c r="B29" s="8"/>
      <c r="C29" s="8"/>
      <c r="D29" s="10"/>
      <c r="E29" s="11"/>
    </row>
    <row r="30" spans="1:5" x14ac:dyDescent="0.25">
      <c r="A30" s="27" t="s">
        <v>30</v>
      </c>
      <c r="B30" s="27"/>
      <c r="C30" s="27"/>
      <c r="D30" s="27"/>
      <c r="E30" s="27"/>
    </row>
    <row r="31" spans="1:5" ht="92.25" customHeight="1" x14ac:dyDescent="0.25">
      <c r="A31" s="21" t="s">
        <v>31</v>
      </c>
      <c r="B31" s="21"/>
      <c r="C31" s="21"/>
      <c r="D31" s="21"/>
      <c r="E31" s="21"/>
    </row>
    <row r="32" spans="1:5" ht="32.25" customHeight="1" x14ac:dyDescent="0.25">
      <c r="A32" s="21" t="s">
        <v>32</v>
      </c>
      <c r="B32" s="21"/>
      <c r="C32" s="21"/>
      <c r="D32" s="21"/>
      <c r="E32" s="21"/>
    </row>
    <row r="33" spans="1:5" ht="42.75" customHeight="1" x14ac:dyDescent="0.25">
      <c r="A33" s="21" t="s">
        <v>33</v>
      </c>
      <c r="B33" s="21"/>
      <c r="C33" s="21"/>
      <c r="D33" s="21"/>
      <c r="E33" s="21"/>
    </row>
  </sheetData>
  <mergeCells count="12">
    <mergeCell ref="C1:E1"/>
    <mergeCell ref="A2:E2"/>
    <mergeCell ref="A3:E3"/>
    <mergeCell ref="A4:A5"/>
    <mergeCell ref="B4:B5"/>
    <mergeCell ref="C4:C5"/>
    <mergeCell ref="D4:E4"/>
    <mergeCell ref="A7:E7"/>
    <mergeCell ref="A30:E30"/>
    <mergeCell ref="A31:E31"/>
    <mergeCell ref="A32:E32"/>
    <mergeCell ref="A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B20" sqref="B20:C20"/>
    </sheetView>
  </sheetViews>
  <sheetFormatPr defaultRowHeight="15" x14ac:dyDescent="0.25"/>
  <cols>
    <col min="1" max="1" width="41.140625" customWidth="1"/>
    <col min="2" max="2" width="18.7109375" customWidth="1"/>
    <col min="3" max="3" width="12.85546875" customWidth="1"/>
    <col min="4" max="5" width="15.28515625" customWidth="1"/>
  </cols>
  <sheetData>
    <row r="1" spans="1:5" x14ac:dyDescent="0.25">
      <c r="A1" s="1"/>
      <c r="C1" s="24" t="s">
        <v>0</v>
      </c>
      <c r="D1" s="24"/>
      <c r="E1" s="24"/>
    </row>
    <row r="2" spans="1:5" ht="15.75" x14ac:dyDescent="0.25">
      <c r="A2" s="25" t="s">
        <v>1</v>
      </c>
      <c r="B2" s="25"/>
      <c r="C2" s="25"/>
      <c r="D2" s="25"/>
      <c r="E2" s="25"/>
    </row>
    <row r="3" spans="1:5" ht="15.75" x14ac:dyDescent="0.25">
      <c r="A3" s="26" t="s">
        <v>2</v>
      </c>
      <c r="B3" s="26"/>
      <c r="C3" s="26"/>
      <c r="D3" s="26"/>
      <c r="E3" s="26"/>
    </row>
    <row r="4" spans="1:5" ht="15.75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</row>
    <row r="5" spans="1:5" ht="15.75" x14ac:dyDescent="0.25">
      <c r="A5" s="22"/>
      <c r="B5" s="22"/>
      <c r="C5" s="22"/>
      <c r="D5" s="2" t="s">
        <v>7</v>
      </c>
      <c r="E5" s="2" t="s">
        <v>8</v>
      </c>
    </row>
    <row r="6" spans="1:5" ht="15.75" x14ac:dyDescent="0.25">
      <c r="A6" s="2" t="s">
        <v>9</v>
      </c>
      <c r="B6" s="2">
        <v>1</v>
      </c>
      <c r="C6" s="2">
        <v>2</v>
      </c>
      <c r="D6" s="2">
        <v>3</v>
      </c>
      <c r="E6" s="2">
        <v>4</v>
      </c>
    </row>
    <row r="7" spans="1:5" ht="15.75" customHeight="1" x14ac:dyDescent="0.25">
      <c r="A7" s="23" t="s">
        <v>35</v>
      </c>
      <c r="B7" s="23"/>
      <c r="C7" s="23"/>
      <c r="D7" s="23"/>
      <c r="E7" s="23"/>
    </row>
    <row r="8" spans="1:5" ht="15.75" x14ac:dyDescent="0.25">
      <c r="A8" s="3" t="s">
        <v>10</v>
      </c>
      <c r="B8" s="12">
        <v>1140000</v>
      </c>
      <c r="C8" s="12">
        <v>1137070.425</v>
      </c>
      <c r="D8" s="13">
        <f>+B8-C8</f>
        <v>2929.5749999999534</v>
      </c>
      <c r="E8" s="14">
        <f>+C8/B8</f>
        <v>0.99743019736842109</v>
      </c>
    </row>
    <row r="9" spans="1:5" ht="15.75" x14ac:dyDescent="0.25">
      <c r="A9" s="3" t="s">
        <v>11</v>
      </c>
      <c r="B9" s="12"/>
      <c r="C9" s="12"/>
      <c r="D9" s="13">
        <f t="shared" ref="D9:D27" si="0">+B9-C9</f>
        <v>0</v>
      </c>
      <c r="E9" s="14" t="e">
        <f t="shared" ref="E9:E27" si="1">+C9/B9</f>
        <v>#DIV/0!</v>
      </c>
    </row>
    <row r="10" spans="1:5" ht="15.75" x14ac:dyDescent="0.25">
      <c r="A10" s="3" t="s">
        <v>12</v>
      </c>
      <c r="B10" s="12"/>
      <c r="C10" s="12"/>
      <c r="D10" s="13">
        <f t="shared" si="0"/>
        <v>0</v>
      </c>
      <c r="E10" s="14" t="e">
        <f t="shared" si="1"/>
        <v>#DIV/0!</v>
      </c>
    </row>
    <row r="11" spans="1:5" ht="15.75" x14ac:dyDescent="0.25">
      <c r="A11" s="3" t="s">
        <v>13</v>
      </c>
      <c r="B11" s="12"/>
      <c r="C11" s="12"/>
      <c r="D11" s="13">
        <f t="shared" si="0"/>
        <v>0</v>
      </c>
      <c r="E11" s="14" t="e">
        <f t="shared" si="1"/>
        <v>#DIV/0!</v>
      </c>
    </row>
    <row r="12" spans="1:5" ht="15.75" x14ac:dyDescent="0.25">
      <c r="A12" s="3" t="s">
        <v>14</v>
      </c>
      <c r="B12" s="12"/>
      <c r="C12" s="12"/>
      <c r="D12" s="13">
        <f t="shared" si="0"/>
        <v>0</v>
      </c>
      <c r="E12" s="14" t="e">
        <f t="shared" si="1"/>
        <v>#DIV/0!</v>
      </c>
    </row>
    <row r="13" spans="1:5" ht="15.75" x14ac:dyDescent="0.25">
      <c r="A13" s="3" t="s">
        <v>15</v>
      </c>
      <c r="B13" s="12">
        <v>230000</v>
      </c>
      <c r="C13" s="12">
        <v>227718.08000000002</v>
      </c>
      <c r="D13" s="13">
        <f t="shared" si="0"/>
        <v>2281.9199999999837</v>
      </c>
      <c r="E13" s="14">
        <f t="shared" si="1"/>
        <v>0.99007860869565223</v>
      </c>
    </row>
    <row r="14" spans="1:5" ht="15.75" x14ac:dyDescent="0.25">
      <c r="A14" s="3" t="s">
        <v>16</v>
      </c>
      <c r="B14" s="12"/>
      <c r="C14" s="12"/>
      <c r="D14" s="13">
        <f t="shared" si="0"/>
        <v>0</v>
      </c>
      <c r="E14" s="14" t="e">
        <f t="shared" si="1"/>
        <v>#DIV/0!</v>
      </c>
    </row>
    <row r="15" spans="1:5" ht="15.75" x14ac:dyDescent="0.25">
      <c r="A15" s="3" t="s">
        <v>17</v>
      </c>
      <c r="B15" s="12"/>
      <c r="C15" s="12"/>
      <c r="D15" s="13">
        <f t="shared" si="0"/>
        <v>0</v>
      </c>
      <c r="E15" s="14" t="e">
        <f t="shared" si="1"/>
        <v>#DIV/0!</v>
      </c>
    </row>
    <row r="16" spans="1:5" ht="15.75" x14ac:dyDescent="0.25">
      <c r="A16" s="3" t="s">
        <v>18</v>
      </c>
      <c r="B16" s="16"/>
      <c r="C16" s="16"/>
      <c r="D16" s="13">
        <f>+B10-C10</f>
        <v>0</v>
      </c>
      <c r="E16" s="14" t="e">
        <f t="shared" si="1"/>
        <v>#DIV/0!</v>
      </c>
    </row>
    <row r="17" spans="1:5" ht="15.75" x14ac:dyDescent="0.25">
      <c r="A17" s="4" t="s">
        <v>19</v>
      </c>
      <c r="B17" s="15">
        <f>SUM(B8:B16)</f>
        <v>1370000</v>
      </c>
      <c r="C17" s="15">
        <f>SUM(C8:C16)</f>
        <v>1364788.5050000001</v>
      </c>
      <c r="D17" s="13">
        <f t="shared" si="0"/>
        <v>5211.4949999998789</v>
      </c>
      <c r="E17" s="14">
        <f t="shared" si="1"/>
        <v>0.99619598905109497</v>
      </c>
    </row>
    <row r="18" spans="1:5" ht="31.5" x14ac:dyDescent="0.25">
      <c r="A18" s="3" t="s">
        <v>20</v>
      </c>
      <c r="B18" s="12">
        <v>2639000</v>
      </c>
      <c r="C18" s="12">
        <v>2603997.9207099993</v>
      </c>
      <c r="D18" s="13">
        <f t="shared" si="0"/>
        <v>35002.079290000722</v>
      </c>
      <c r="E18" s="14">
        <f t="shared" si="1"/>
        <v>0.98673661262220513</v>
      </c>
    </row>
    <row r="19" spans="1:5" ht="31.5" x14ac:dyDescent="0.25">
      <c r="A19" s="3" t="s">
        <v>21</v>
      </c>
      <c r="B19" s="12"/>
      <c r="C19" s="12"/>
      <c r="D19" s="13">
        <f t="shared" si="0"/>
        <v>0</v>
      </c>
      <c r="E19" s="14" t="e">
        <f t="shared" si="1"/>
        <v>#DIV/0!</v>
      </c>
    </row>
    <row r="20" spans="1:5" ht="15.75" x14ac:dyDescent="0.25">
      <c r="A20" s="3" t="s">
        <v>22</v>
      </c>
      <c r="B20" s="12">
        <v>107546</v>
      </c>
      <c r="C20" s="12">
        <v>107172</v>
      </c>
      <c r="D20" s="13">
        <f t="shared" si="0"/>
        <v>374</v>
      </c>
      <c r="E20" s="14">
        <f t="shared" si="1"/>
        <v>0.99652241831402377</v>
      </c>
    </row>
    <row r="21" spans="1:5" ht="15.75" x14ac:dyDescent="0.25">
      <c r="A21" s="3" t="s">
        <v>23</v>
      </c>
      <c r="B21" s="12">
        <v>1862200</v>
      </c>
      <c r="C21" s="12">
        <v>1862200</v>
      </c>
      <c r="D21" s="13">
        <f t="shared" si="0"/>
        <v>0</v>
      </c>
      <c r="E21" s="14">
        <f t="shared" si="1"/>
        <v>1</v>
      </c>
    </row>
    <row r="22" spans="1:5" ht="31.5" x14ac:dyDescent="0.25">
      <c r="A22" s="3" t="s">
        <v>24</v>
      </c>
      <c r="B22" s="12"/>
      <c r="C22" s="12"/>
      <c r="D22" s="13">
        <f t="shared" si="0"/>
        <v>0</v>
      </c>
      <c r="E22" s="14" t="e">
        <f t="shared" si="1"/>
        <v>#DIV/0!</v>
      </c>
    </row>
    <row r="23" spans="1:5" ht="15.75" x14ac:dyDescent="0.25">
      <c r="A23" s="3" t="s">
        <v>25</v>
      </c>
      <c r="B23" s="12"/>
      <c r="C23" s="12"/>
      <c r="D23" s="13">
        <f t="shared" si="0"/>
        <v>0</v>
      </c>
      <c r="E23" s="14" t="e">
        <f t="shared" si="1"/>
        <v>#DIV/0!</v>
      </c>
    </row>
    <row r="24" spans="1:5" ht="31.5" x14ac:dyDescent="0.25">
      <c r="A24" s="3" t="s">
        <v>26</v>
      </c>
      <c r="B24" s="12"/>
      <c r="C24" s="12"/>
      <c r="D24" s="13">
        <f t="shared" si="0"/>
        <v>0</v>
      </c>
      <c r="E24" s="14" t="e">
        <f t="shared" si="1"/>
        <v>#DIV/0!</v>
      </c>
    </row>
    <row r="25" spans="1:5" ht="31.5" x14ac:dyDescent="0.25">
      <c r="A25" s="3" t="s">
        <v>27</v>
      </c>
      <c r="B25" s="12"/>
      <c r="C25" s="12"/>
      <c r="D25" s="13">
        <f t="shared" si="0"/>
        <v>0</v>
      </c>
      <c r="E25" s="14" t="e">
        <f t="shared" si="1"/>
        <v>#DIV/0!</v>
      </c>
    </row>
    <row r="26" spans="1:5" ht="31.5" x14ac:dyDescent="0.25">
      <c r="A26" s="3" t="s">
        <v>28</v>
      </c>
      <c r="B26" s="12"/>
      <c r="C26" s="12"/>
      <c r="D26" s="13">
        <f t="shared" si="0"/>
        <v>0</v>
      </c>
      <c r="E26" s="14" t="e">
        <f t="shared" si="1"/>
        <v>#DIV/0!</v>
      </c>
    </row>
    <row r="27" spans="1:5" ht="15.75" x14ac:dyDescent="0.25">
      <c r="A27" s="4" t="s">
        <v>29</v>
      </c>
      <c r="B27" s="15">
        <f>SUM(B18:B26)+B17</f>
        <v>5978746</v>
      </c>
      <c r="C27" s="15">
        <f>SUM(C18:C26)+C17</f>
        <v>5938158.4257099992</v>
      </c>
      <c r="D27" s="13">
        <f t="shared" si="0"/>
        <v>40587.574290000834</v>
      </c>
      <c r="E27" s="14">
        <f t="shared" si="1"/>
        <v>0.99321135664736371</v>
      </c>
    </row>
    <row r="28" spans="1:5" x14ac:dyDescent="0.25">
      <c r="A28" s="27" t="s">
        <v>30</v>
      </c>
      <c r="B28" s="27"/>
      <c r="C28" s="27"/>
      <c r="D28" s="27"/>
      <c r="E28" s="27"/>
    </row>
    <row r="29" spans="1:5" ht="92.25" customHeight="1" x14ac:dyDescent="0.25">
      <c r="A29" s="21" t="s">
        <v>31</v>
      </c>
      <c r="B29" s="21"/>
      <c r="C29" s="21"/>
      <c r="D29" s="21"/>
      <c r="E29" s="21"/>
    </row>
    <row r="30" spans="1:5" ht="32.25" customHeight="1" x14ac:dyDescent="0.25">
      <c r="A30" s="21" t="s">
        <v>32</v>
      </c>
      <c r="B30" s="21"/>
      <c r="C30" s="21"/>
      <c r="D30" s="21"/>
      <c r="E30" s="21"/>
    </row>
    <row r="31" spans="1:5" ht="42.75" customHeight="1" x14ac:dyDescent="0.25">
      <c r="A31" s="21" t="s">
        <v>33</v>
      </c>
      <c r="B31" s="21"/>
      <c r="C31" s="21"/>
      <c r="D31" s="21"/>
      <c r="E31" s="21"/>
    </row>
  </sheetData>
  <mergeCells count="12">
    <mergeCell ref="C1:E1"/>
    <mergeCell ref="A2:E2"/>
    <mergeCell ref="A3:E3"/>
    <mergeCell ref="A4:A5"/>
    <mergeCell ref="B4:B5"/>
    <mergeCell ref="C4:C5"/>
    <mergeCell ref="D4:E4"/>
    <mergeCell ref="A7:E7"/>
    <mergeCell ref="A28:E28"/>
    <mergeCell ref="A29:E29"/>
    <mergeCell ref="A30:E30"/>
    <mergeCell ref="A31:E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F20" sqref="F20:G20"/>
    </sheetView>
  </sheetViews>
  <sheetFormatPr defaultRowHeight="15" x14ac:dyDescent="0.25"/>
  <cols>
    <col min="1" max="1" width="41.140625" customWidth="1"/>
    <col min="2" max="2" width="18.7109375" customWidth="1"/>
    <col min="3" max="3" width="16.28515625" customWidth="1"/>
    <col min="4" max="4" width="16.42578125" customWidth="1"/>
    <col min="5" max="5" width="16" customWidth="1"/>
    <col min="6" max="6" width="14.5703125" bestFit="1" customWidth="1"/>
    <col min="7" max="7" width="15.5703125" bestFit="1" customWidth="1"/>
  </cols>
  <sheetData>
    <row r="1" spans="1:5" x14ac:dyDescent="0.25">
      <c r="A1" s="1"/>
      <c r="C1" s="24" t="s">
        <v>0</v>
      </c>
      <c r="D1" s="24"/>
      <c r="E1" s="24"/>
    </row>
    <row r="2" spans="1:5" ht="15.75" x14ac:dyDescent="0.25">
      <c r="A2" s="25" t="s">
        <v>1</v>
      </c>
      <c r="B2" s="25"/>
      <c r="C2" s="25"/>
      <c r="D2" s="25"/>
      <c r="E2" s="25"/>
    </row>
    <row r="3" spans="1:5" ht="15.75" x14ac:dyDescent="0.25">
      <c r="A3" s="26" t="s">
        <v>2</v>
      </c>
      <c r="B3" s="26"/>
      <c r="C3" s="26"/>
      <c r="D3" s="26"/>
      <c r="E3" s="26"/>
    </row>
    <row r="4" spans="1:5" ht="15.75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</row>
    <row r="5" spans="1:5" ht="15.75" x14ac:dyDescent="0.25">
      <c r="A5" s="22"/>
      <c r="B5" s="22"/>
      <c r="C5" s="22"/>
      <c r="D5" s="2" t="s">
        <v>7</v>
      </c>
      <c r="E5" s="2" t="s">
        <v>8</v>
      </c>
    </row>
    <row r="6" spans="1:5" ht="15.75" x14ac:dyDescent="0.25">
      <c r="A6" s="2" t="s">
        <v>9</v>
      </c>
      <c r="B6" s="2">
        <v>1</v>
      </c>
      <c r="C6" s="2">
        <v>2</v>
      </c>
      <c r="D6" s="2">
        <v>3</v>
      </c>
      <c r="E6" s="2">
        <v>4</v>
      </c>
    </row>
    <row r="7" spans="1:5" ht="15.75" customHeight="1" x14ac:dyDescent="0.25">
      <c r="A7" s="23" t="s">
        <v>34</v>
      </c>
      <c r="B7" s="23"/>
      <c r="C7" s="23"/>
      <c r="D7" s="23"/>
      <c r="E7" s="23"/>
    </row>
    <row r="8" spans="1:5" ht="15.75" x14ac:dyDescent="0.25">
      <c r="A8" s="3" t="s">
        <v>10</v>
      </c>
      <c r="B8" s="12">
        <v>734000</v>
      </c>
      <c r="C8" s="12">
        <v>702017.74</v>
      </c>
      <c r="D8" s="13">
        <f>+B8-C8</f>
        <v>31982.260000000009</v>
      </c>
      <c r="E8" s="14">
        <f>+C8/B8</f>
        <v>0.95642743869209812</v>
      </c>
    </row>
    <row r="9" spans="1:5" ht="15.75" x14ac:dyDescent="0.25">
      <c r="A9" s="3" t="s">
        <v>11</v>
      </c>
      <c r="B9" s="12"/>
      <c r="C9" s="12"/>
      <c r="D9" s="13">
        <f t="shared" ref="D9:D27" si="0">+B9-C9</f>
        <v>0</v>
      </c>
      <c r="E9" s="14" t="e">
        <f t="shared" ref="E9:E27" si="1">+C9/B9</f>
        <v>#DIV/0!</v>
      </c>
    </row>
    <row r="10" spans="1:5" ht="15.75" x14ac:dyDescent="0.25">
      <c r="A10" s="3" t="s">
        <v>12</v>
      </c>
      <c r="B10" s="12"/>
      <c r="C10" s="12"/>
      <c r="D10" s="13">
        <f t="shared" si="0"/>
        <v>0</v>
      </c>
      <c r="E10" s="14" t="e">
        <f t="shared" si="1"/>
        <v>#DIV/0!</v>
      </c>
    </row>
    <row r="11" spans="1:5" ht="15.75" x14ac:dyDescent="0.25">
      <c r="A11" s="3" t="s">
        <v>13</v>
      </c>
      <c r="B11" s="12"/>
      <c r="C11" s="12"/>
      <c r="D11" s="13">
        <f t="shared" si="0"/>
        <v>0</v>
      </c>
      <c r="E11" s="14" t="e">
        <f t="shared" si="1"/>
        <v>#DIV/0!</v>
      </c>
    </row>
    <row r="12" spans="1:5" ht="15.75" x14ac:dyDescent="0.25">
      <c r="A12" s="3" t="s">
        <v>14</v>
      </c>
      <c r="B12" s="12"/>
      <c r="C12" s="12"/>
      <c r="D12" s="13">
        <f t="shared" si="0"/>
        <v>0</v>
      </c>
      <c r="E12" s="14" t="e">
        <f t="shared" si="1"/>
        <v>#DIV/0!</v>
      </c>
    </row>
    <row r="13" spans="1:5" ht="15.75" x14ac:dyDescent="0.25">
      <c r="A13" s="3" t="s">
        <v>15</v>
      </c>
      <c r="B13" s="12">
        <v>200000</v>
      </c>
      <c r="C13" s="12">
        <v>199250</v>
      </c>
      <c r="D13" s="13">
        <f t="shared" si="0"/>
        <v>750</v>
      </c>
      <c r="E13" s="14">
        <f t="shared" si="1"/>
        <v>0.99624999999999997</v>
      </c>
    </row>
    <row r="14" spans="1:5" ht="15.75" x14ac:dyDescent="0.25">
      <c r="A14" s="3" t="s">
        <v>16</v>
      </c>
      <c r="B14" s="12"/>
      <c r="C14" s="12"/>
      <c r="D14" s="13">
        <f t="shared" si="0"/>
        <v>0</v>
      </c>
      <c r="E14" s="14" t="e">
        <f t="shared" si="1"/>
        <v>#DIV/0!</v>
      </c>
    </row>
    <row r="15" spans="1:5" ht="15.75" x14ac:dyDescent="0.25">
      <c r="A15" s="3" t="s">
        <v>17</v>
      </c>
      <c r="B15" s="12"/>
      <c r="C15" s="12"/>
      <c r="D15" s="13">
        <f t="shared" si="0"/>
        <v>0</v>
      </c>
      <c r="E15" s="14" t="e">
        <f t="shared" si="1"/>
        <v>#DIV/0!</v>
      </c>
    </row>
    <row r="16" spans="1:5" ht="15.75" x14ac:dyDescent="0.25">
      <c r="A16" s="3" t="s">
        <v>18</v>
      </c>
      <c r="B16" s="12"/>
      <c r="C16" s="12"/>
      <c r="D16" s="13">
        <f>+B10-C10</f>
        <v>0</v>
      </c>
      <c r="E16" s="14" t="e">
        <f t="shared" si="1"/>
        <v>#DIV/0!</v>
      </c>
    </row>
    <row r="17" spans="1:7" ht="15.75" x14ac:dyDescent="0.25">
      <c r="A17" s="4" t="s">
        <v>19</v>
      </c>
      <c r="B17" s="15">
        <f>SUM(B8:B16)</f>
        <v>934000</v>
      </c>
      <c r="C17" s="15">
        <f>SUM(C8:C16)</f>
        <v>901267.74</v>
      </c>
      <c r="D17" s="13">
        <f t="shared" si="0"/>
        <v>32732.260000000009</v>
      </c>
      <c r="E17" s="14">
        <f t="shared" si="1"/>
        <v>0.96495475374732331</v>
      </c>
    </row>
    <row r="18" spans="1:7" ht="31.5" x14ac:dyDescent="0.25">
      <c r="A18" s="3" t="s">
        <v>20</v>
      </c>
      <c r="B18" s="12">
        <v>173739</v>
      </c>
      <c r="C18" s="12">
        <v>133355</v>
      </c>
      <c r="D18" s="13">
        <f t="shared" si="0"/>
        <v>40384</v>
      </c>
      <c r="E18" s="14">
        <f t="shared" si="1"/>
        <v>0.76755938505459342</v>
      </c>
    </row>
    <row r="19" spans="1:7" ht="31.5" x14ac:dyDescent="0.25">
      <c r="A19" s="3" t="s">
        <v>21</v>
      </c>
      <c r="B19" s="12"/>
      <c r="C19" s="12"/>
      <c r="D19" s="13">
        <f t="shared" si="0"/>
        <v>0</v>
      </c>
      <c r="E19" s="14" t="e">
        <f t="shared" si="1"/>
        <v>#DIV/0!</v>
      </c>
    </row>
    <row r="20" spans="1:7" ht="15.75" x14ac:dyDescent="0.25">
      <c r="A20" s="3" t="s">
        <v>22</v>
      </c>
      <c r="B20" s="12">
        <v>26000</v>
      </c>
      <c r="C20" s="12">
        <v>24562.5</v>
      </c>
      <c r="D20" s="13">
        <f t="shared" si="0"/>
        <v>1437.5</v>
      </c>
      <c r="E20" s="14">
        <f t="shared" si="1"/>
        <v>0.94471153846153844</v>
      </c>
      <c r="F20" s="20"/>
      <c r="G20" s="20"/>
    </row>
    <row r="21" spans="1:7" ht="15.75" x14ac:dyDescent="0.25">
      <c r="A21" s="3" t="s">
        <v>23</v>
      </c>
      <c r="B21" s="12">
        <v>340200</v>
      </c>
      <c r="C21" s="12">
        <v>340200</v>
      </c>
      <c r="D21" s="13">
        <f t="shared" si="0"/>
        <v>0</v>
      </c>
      <c r="E21" s="14">
        <f t="shared" si="1"/>
        <v>1</v>
      </c>
    </row>
    <row r="22" spans="1:7" ht="31.5" x14ac:dyDescent="0.25">
      <c r="A22" s="3" t="s">
        <v>24</v>
      </c>
      <c r="B22" s="12"/>
      <c r="C22" s="12"/>
      <c r="D22" s="13">
        <f t="shared" si="0"/>
        <v>0</v>
      </c>
      <c r="E22" s="14" t="e">
        <f t="shared" si="1"/>
        <v>#DIV/0!</v>
      </c>
    </row>
    <row r="23" spans="1:7" ht="15.75" x14ac:dyDescent="0.25">
      <c r="A23" s="3" t="s">
        <v>25</v>
      </c>
      <c r="B23" s="12"/>
      <c r="C23" s="12"/>
      <c r="D23" s="13">
        <f t="shared" si="0"/>
        <v>0</v>
      </c>
      <c r="E23" s="14" t="e">
        <f t="shared" si="1"/>
        <v>#DIV/0!</v>
      </c>
    </row>
    <row r="24" spans="1:7" ht="31.5" x14ac:dyDescent="0.25">
      <c r="A24" s="3" t="s">
        <v>26</v>
      </c>
      <c r="B24" s="12"/>
      <c r="C24" s="12"/>
      <c r="D24" s="13">
        <f t="shared" si="0"/>
        <v>0</v>
      </c>
      <c r="E24" s="14" t="e">
        <f t="shared" si="1"/>
        <v>#DIV/0!</v>
      </c>
    </row>
    <row r="25" spans="1:7" ht="31.5" x14ac:dyDescent="0.25">
      <c r="A25" s="3" t="s">
        <v>27</v>
      </c>
      <c r="B25" s="12"/>
      <c r="C25" s="12"/>
      <c r="D25" s="13">
        <f t="shared" si="0"/>
        <v>0</v>
      </c>
      <c r="E25" s="14" t="e">
        <f t="shared" si="1"/>
        <v>#DIV/0!</v>
      </c>
    </row>
    <row r="26" spans="1:7" ht="31.5" x14ac:dyDescent="0.25">
      <c r="A26" s="3" t="s">
        <v>28</v>
      </c>
      <c r="B26" s="12"/>
      <c r="C26" s="12"/>
      <c r="D26" s="13">
        <f t="shared" si="0"/>
        <v>0</v>
      </c>
      <c r="E26" s="14" t="e">
        <f t="shared" si="1"/>
        <v>#DIV/0!</v>
      </c>
    </row>
    <row r="27" spans="1:7" ht="15.75" x14ac:dyDescent="0.25">
      <c r="A27" s="4" t="s">
        <v>29</v>
      </c>
      <c r="B27" s="15">
        <f>SUM(B18:B26)+B17</f>
        <v>1473939</v>
      </c>
      <c r="C27" s="15">
        <f>SUM(C18:C26)+C17</f>
        <v>1399385.24</v>
      </c>
      <c r="D27" s="13">
        <f t="shared" si="0"/>
        <v>74553.760000000009</v>
      </c>
      <c r="E27" s="14">
        <f t="shared" si="1"/>
        <v>0.9494186937179897</v>
      </c>
    </row>
    <row r="28" spans="1:7" ht="15.75" x14ac:dyDescent="0.25">
      <c r="A28" s="7"/>
      <c r="B28" s="8"/>
      <c r="C28" s="8"/>
      <c r="D28" s="10"/>
      <c r="E28" s="11"/>
      <c r="G28" s="20"/>
    </row>
    <row r="29" spans="1:7" ht="15.75" x14ac:dyDescent="0.25">
      <c r="A29" s="7"/>
      <c r="B29" s="8"/>
      <c r="C29" s="8"/>
      <c r="D29" s="10"/>
      <c r="E29" s="11"/>
    </row>
    <row r="30" spans="1:7" x14ac:dyDescent="0.25">
      <c r="A30" s="27" t="s">
        <v>30</v>
      </c>
      <c r="B30" s="27"/>
      <c r="C30" s="27"/>
      <c r="D30" s="27"/>
      <c r="E30" s="27"/>
    </row>
    <row r="31" spans="1:7" ht="92.25" customHeight="1" x14ac:dyDescent="0.25">
      <c r="A31" s="21" t="s">
        <v>31</v>
      </c>
      <c r="B31" s="21"/>
      <c r="C31" s="21"/>
      <c r="D31" s="21"/>
      <c r="E31" s="21"/>
    </row>
    <row r="32" spans="1:7" ht="32.25" customHeight="1" x14ac:dyDescent="0.25">
      <c r="A32" s="21" t="s">
        <v>32</v>
      </c>
      <c r="B32" s="21"/>
      <c r="C32" s="21"/>
      <c r="D32" s="21"/>
      <c r="E32" s="21"/>
    </row>
    <row r="33" spans="1:5" ht="42.75" customHeight="1" x14ac:dyDescent="0.25">
      <c r="A33" s="21" t="s">
        <v>33</v>
      </c>
      <c r="B33" s="21"/>
      <c r="C33" s="21"/>
      <c r="D33" s="21"/>
      <c r="E33" s="21"/>
    </row>
  </sheetData>
  <mergeCells count="12">
    <mergeCell ref="C1:E1"/>
    <mergeCell ref="A2:E2"/>
    <mergeCell ref="A3:E3"/>
    <mergeCell ref="A4:A5"/>
    <mergeCell ref="B4:B5"/>
    <mergeCell ref="C4:C5"/>
    <mergeCell ref="D4:E4"/>
    <mergeCell ref="A7:E7"/>
    <mergeCell ref="A30:E30"/>
    <mergeCell ref="A31:E31"/>
    <mergeCell ref="A32:E32"/>
    <mergeCell ref="A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1-чорак</vt:lpstr>
      <vt:lpstr>2-чорак</vt:lpstr>
      <vt:lpstr>3-чорак</vt:lpstr>
      <vt:lpstr>4-чорак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2026-02-18T07:22:04Z</dcterms:modified>
</cp:coreProperties>
</file>