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БАЗА СУБ-ЛОЙИҲАЛАР-2024\БАЗА 2024 йил\БАЗА-2025\АПРЕЛ-2025\"/>
    </mc:Choice>
  </mc:AlternateContent>
  <xr:revisionPtr revIDLastSave="0" documentId="13_ncr:1_{590843B1-90AE-4044-A59D-F54217C73566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СВОД" sheetId="4" r:id="rId1"/>
    <sheet name="Вилоят кесимида" sheetId="8" r:id="rId2"/>
    <sheet name="БАНК (валютада)" sheetId="10" r:id="rId3"/>
    <sheet name="Банк кесимида" sheetId="6" state="hidden" r:id="rId4"/>
    <sheet name="Тармоқ кесимида" sheetId="7" r:id="rId5"/>
    <sheet name="Ҳолати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#N/A</definedName>
    <definedName name="\b">#N/A</definedName>
    <definedName name="\p">#N/A</definedName>
    <definedName name="\z">#N/A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localSheetId="2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localSheetId="2" hidden="1">#REF!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localSheetId="2" hidden="1">#REF!</definedName>
    <definedName name="_____________________________A1" hidden="1">#REF!</definedName>
    <definedName name="_____________________________xlfn.BAHTTEXT" hidden="1">#NAME?</definedName>
    <definedName name="____________________________A1" localSheetId="2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localSheetId="2" hidden="1">#REF!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localSheetId="2" hidden="1">#REF!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localSheetId="2" hidden="1">#REF!</definedName>
    <definedName name="________________________A1" hidden="1">#REF!</definedName>
    <definedName name="________________________xlfn.BAHTTEXT" hidden="1">#NAME?</definedName>
    <definedName name="_______________________A1" localSheetId="2" hidden="1">#REF!</definedName>
    <definedName name="_______________________A1" hidden="1">#REF!</definedName>
    <definedName name="_______________________xlfn.BAHTTEXT" hidden="1">#NAME?</definedName>
    <definedName name="______________________A1" localSheetId="2" hidden="1">#REF!</definedName>
    <definedName name="______________________A1" hidden="1">#REF!</definedName>
    <definedName name="______________________xlfn.BAHTTEXT" hidden="1">#NAME?</definedName>
    <definedName name="_____________________A1" localSheetId="2" hidden="1">#REF!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localSheetId="2" hidden="1">#REF!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localSheetId="2" hidden="1">#REF!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localSheetId="2" hidden="1">#REF!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localSheetId="2" hidden="1">#REF!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localSheetId="2" hidden="1">#REF!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localSheetId="2" hidden="1">#REF!</definedName>
    <definedName name="______________A1" hidden="1">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xlfn.BAHTTEXT" hidden="1">#NAME?</definedName>
    <definedName name="_____________A1" localSheetId="2" hidden="1">#REF!</definedName>
    <definedName name="_____________A1" hidden="1">#REF!</definedName>
    <definedName name="_____________a12" hidden="1">{"'Monthly 1997'!$A$3:$S$89"}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xlfn.BAHTTEXT" hidden="1">#NAME?</definedName>
    <definedName name="____________A1" localSheetId="2" hidden="1">#REF!</definedName>
    <definedName name="____________A1" hidden="1">#REF!</definedName>
    <definedName name="____________a12" hidden="1">{"'Monthly 1997'!$A$3:$S$89"}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xlfn.BAHTTEXT" hidden="1">#NAME?</definedName>
    <definedName name="___________A1" localSheetId="2" hidden="1">#REF!</definedName>
    <definedName name="___________A1" hidden="1">#REF!</definedName>
    <definedName name="___________a12" hidden="1">{"'Monthly 1997'!$A$3:$S$89"}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xlfn.BAHTTEXT" hidden="1">#NAME?</definedName>
    <definedName name="__________A1" localSheetId="2" hidden="1">#REF!</definedName>
    <definedName name="__________A1" hidden="1">#REF!</definedName>
    <definedName name="__________a12" hidden="1">{"'Monthly 1997'!$A$3:$S$89"}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xlfn.BAHTTEXT" hidden="1">#NAME?</definedName>
    <definedName name="_________A1" localSheetId="2" hidden="1">#REF!</definedName>
    <definedName name="_________A1" hidden="1">#REF!</definedName>
    <definedName name="_________a12" hidden="1">{"'Monthly 1997'!$A$3:$S$89"}</definedName>
    <definedName name="_________Tit1">#N/A</definedName>
    <definedName name="_________Tit2">#N/A</definedName>
    <definedName name="_________Tit3">#N/A</definedName>
    <definedName name="_________Tit4">#N/A</definedName>
    <definedName name="_________xlfn.BAHTTEXT" hidden="1">#NAME?</definedName>
    <definedName name="________A1" localSheetId="2" hidden="1">#REF!</definedName>
    <definedName name="________A1" hidden="1">#REF!</definedName>
    <definedName name="________a12" hidden="1">{"'Monthly 1997'!$A$3:$S$89"}</definedName>
    <definedName name="________Per2">#N/A</definedName>
    <definedName name="________Tit1">#N/A</definedName>
    <definedName name="________Tit2">#N/A</definedName>
    <definedName name="________Tit3">#N/A</definedName>
    <definedName name="________Tit4">#N/A</definedName>
    <definedName name="________xlfn.BAHTTEXT" hidden="1">#NAME?</definedName>
    <definedName name="_______A1" localSheetId="2" hidden="1">#REF!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it1">#N/A</definedName>
    <definedName name="_______Tit2">#N/A</definedName>
    <definedName name="_______Tit3">#N/A</definedName>
    <definedName name="_______Tit4">#N/A</definedName>
    <definedName name="_______tt1" hidden="1">{#N/A,#N/A,TRUE,"일정"}</definedName>
    <definedName name="_______xlfn.BAHTTEXT" hidden="1">#NAME?</definedName>
    <definedName name="______A1" localSheetId="2" hidden="1">#REF!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it1">#N/A</definedName>
    <definedName name="______Tit2">#N/A</definedName>
    <definedName name="______Tit3">#N/A</definedName>
    <definedName name="______Tit4">#N/A</definedName>
    <definedName name="______tt1" hidden="1">{#N/A,#N/A,TRUE,"일정"}</definedName>
    <definedName name="______xlfn.BAHTTEXT" hidden="1">#NAME?</definedName>
    <definedName name="_____A1" localSheetId="2" hidden="1">#REF!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it1">#N/A</definedName>
    <definedName name="_____Tit2">#N/A</definedName>
    <definedName name="_____Tit3">#N/A</definedName>
    <definedName name="_____Tit4">#N/A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2" hidden="1">#REF!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it1">#N/A</definedName>
    <definedName name="____Tit2">#N/A</definedName>
    <definedName name="____Tit3">#N/A</definedName>
    <definedName name="____Tit4">#N/A</definedName>
    <definedName name="____tt1" hidden="1">{#N/A,#N/A,TRUE,"일정"}</definedName>
    <definedName name="____xlfn.BAHTTEXT" hidden="1">#NAME?</definedName>
    <definedName name="____xlfn.RTD" hidden="1">#NAME?</definedName>
    <definedName name="___A1" localSheetId="2" hidden="1">#REF!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it1">#N/A</definedName>
    <definedName name="___Tit2">#N/A</definedName>
    <definedName name="___Tit3">#N/A</definedName>
    <definedName name="___Tit4">#N/A</definedName>
    <definedName name="___tt1" hidden="1">{#N/A,#N/A,TRUE,"일정"}</definedName>
    <definedName name="___xlfn.BAHTTEXT" hidden="1">#NAME?</definedName>
    <definedName name="___xlfn.RTD" hidden="1">#NAME?</definedName>
    <definedName name="__A1" localSheetId="2" hidden="1">#REF!</definedName>
    <definedName name="__A1" hidden="1">#REF!</definedName>
    <definedName name="__a12" hidden="1">{"'Monthly 1997'!$A$3:$S$89"}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it1">#N/A</definedName>
    <definedName name="__Tit2">#N/A</definedName>
    <definedName name="__Tit3">#N/A</definedName>
    <definedName name="__Tit4">#N/A</definedName>
    <definedName name="__tt1" hidden="1">{#N/A,#N/A,TRUE,"일정"}</definedName>
    <definedName name="__xlfn.BAHTTEXT" hidden="1">#NAME?</definedName>
    <definedName name="__xlfn.RTD" hidden="1">#NAME?</definedName>
    <definedName name="_1053__0_S" localSheetId="2" hidden="1">#REF!</definedName>
    <definedName name="_1053__0_S" hidden="1">#REF!</definedName>
    <definedName name="_2" localSheetId="2" hidden="1">#REF!</definedName>
    <definedName name="_2" hidden="1">#REF!</definedName>
    <definedName name="_440__0_S" localSheetId="2" hidden="1">#REF!</definedName>
    <definedName name="_440__0_S" hidden="1">#REF!</definedName>
    <definedName name="_A1" localSheetId="2" hidden="1">#REF!</definedName>
    <definedName name="_A1" hidden="1">#REF!</definedName>
    <definedName name="_a12" hidden="1">{"'Monthly 1997'!$A$3:$S$89"}</definedName>
    <definedName name="_A61" hidden="1">{#N/A,#N/A,FALSE,"BODY"}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localSheetId="2" hidden="1">#REF!</definedName>
    <definedName name="_Dist_Bin" hidden="1">#REF!</definedName>
    <definedName name="_Dist_Values" localSheetId="2" hidden="1">#REF!</definedName>
    <definedName name="_Dist_Values" hidden="1">#REF!</definedName>
    <definedName name="_Fill" localSheetId="2" hidden="1">#REF!</definedName>
    <definedName name="_Fill" hidden="1">#REF!</definedName>
    <definedName name="_FilterDatabase" localSheetId="2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atInverse_In" localSheetId="2" hidden="1">#REF!</definedName>
    <definedName name="_MatInverse_In" hidden="1">#REF!</definedName>
    <definedName name="_MatInverse_Out" localSheetId="2" hidden="1">#REF!</definedName>
    <definedName name="_MatInverse_Out" hidden="1">#REF!</definedName>
    <definedName name="_Order1" hidden="1">255</definedName>
    <definedName name="_Order2" hidden="1">0</definedName>
    <definedName name="_Per2">#N/A</definedName>
    <definedName name="_Sort" localSheetId="2" hidden="1">#REF!</definedName>
    <definedName name="_Sort" hidden="1">#REF!</definedName>
    <definedName name="_Tit2">#N/A</definedName>
    <definedName name="_Tit3">#N/A</definedName>
    <definedName name="_Tit4">#N/A</definedName>
    <definedName name="_tt1" hidden="1">{#N/A,#N/A,TRUE,"일정"}</definedName>
    <definedName name="_xlnm._FilterDatabase" localSheetId="2" hidden="1">'БАНК (валютада)'!$A$3:$F$9</definedName>
    <definedName name="_xlnm._FilterDatabase" localSheetId="3" hidden="1">'Банк кесимида'!$A$4:$G$4</definedName>
    <definedName name="_xlnm._FilterDatabase" localSheetId="1" hidden="1">'Вилоят кесимида'!$B$2:$G$15</definedName>
    <definedName name="_xlnm._FilterDatabase" localSheetId="0" hidden="1">СВОД!$A$3:$S$534</definedName>
    <definedName name="_xlnm._FilterDatabase" localSheetId="4" hidden="1">'Тармоқ кесимида'!$A$2:$G$15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"C:\Windows\Рабочий стол\ПК-17-2002\Шурчи.xls"</definedName>
    <definedName name="ACCTID">#N/A</definedName>
    <definedName name="ACNT">#N/A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CURR">#N/A</definedName>
    <definedName name="cy">2001</definedName>
    <definedName name="d">3</definedName>
    <definedName name="DATA2">#N/A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GFAS">#N/A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INTRISSNO">#N/A</definedName>
    <definedName name="INTRRATE">#N/A</definedName>
    <definedName name="kbcnjr" localSheetId="2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erson">#N/A</definedName>
    <definedName name="PL" hidden="1">{#N/A,#N/A,FALSE,"BODY"}</definedName>
    <definedName name="PNOTENO">#N/A</definedName>
    <definedName name="PNumMon">#N/A</definedName>
    <definedName name="Prim2">#N/A</definedName>
    <definedName name="Prim3">#N/A</definedName>
    <definedName name="Prim4">#N/A</definedName>
    <definedName name="PRIMAMT">#N/A</definedName>
    <definedName name="PROJNO">#N/A</definedName>
    <definedName name="PYear2">#N/A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SetBanks">#N/A</definedName>
    <definedName name="SetDay">#N/A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SERNO">#N/A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ung" hidden="1">{"'Monthly 1997'!$A$3:$S$89"}</definedName>
    <definedName name="sung2" hidden="1">{"'Monthly 1997'!$A$3:$S$89"}</definedName>
    <definedName name="TRXNFAMT">#N/A</definedName>
    <definedName name="TRXNQTY">#N/A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OM">#N/A</definedName>
    <definedName name="ure">#N/A</definedName>
    <definedName name="VNPNO">#N/A</definedName>
    <definedName name="W.SHOP">#N/A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localSheetId="2" hidden="1">#REF!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W" hidden="1">{#N/A,#N/A,TRUE,"일정"}</definedName>
    <definedName name="yy">#N/A</definedName>
    <definedName name="Z_1D408E72_59E9_4981_9A27_AF423D050CDD_.wvu.Cols" localSheetId="2" hidden="1">#REF!</definedName>
    <definedName name="Z_1D408E72_59E9_4981_9A27_AF423D050CDD_.wvu.Cols" hidden="1">#REF!</definedName>
    <definedName name="Z_1D408E72_59E9_4981_9A27_AF423D050CDD_.wvu.PrintArea" localSheetId="2" hidden="1">#REF!</definedName>
    <definedName name="Z_1D408E72_59E9_4981_9A27_AF423D050CDD_.wvu.PrintArea" hidden="1">#REF!</definedName>
    <definedName name="Z_1D408E72_59E9_4981_9A27_AF423D050CDD_.wvu.Rows" localSheetId="2" hidden="1">#REF!,#REF!</definedName>
    <definedName name="Z_1D408E72_59E9_4981_9A27_AF423D050CDD_.wvu.Rows" hidden="1">#REF!,#REF!</definedName>
    <definedName name="Z_28E99C00_2E50_4A25_9D21_7801798C21BD_.wvu.PrintArea" localSheetId="2" hidden="1">#REF!</definedName>
    <definedName name="Z_28E99C00_2E50_4A25_9D21_7801798C21BD_.wvu.PrintArea" hidden="1">#REF!</definedName>
    <definedName name="Z_363221E4_558F_4717_B6AD_63B76229A86A_.wvu.PrintArea" localSheetId="2" hidden="1">#REF!</definedName>
    <definedName name="Z_363221E4_558F_4717_B6AD_63B76229A86A_.wvu.PrintArea" hidden="1">#REF!</definedName>
    <definedName name="Z_3A9B8CE0_90FE_45F7_B16A_6C9B6CFEF69B_.wvu.PrintTitles" hidden="1">[1]оборот!$A$1:$B$65536,[1]оборот!$A$1:$IV$1</definedName>
    <definedName name="Z_5167EBEB_44EA_47B0_97C1_BDFB74A1E9C1_.wvu.PrintArea" localSheetId="2" hidden="1">#REF!</definedName>
    <definedName name="Z_5167EBEB_44EA_47B0_97C1_BDFB74A1E9C1_.wvu.PrintArea" hidden="1">#REF!</definedName>
    <definedName name="Z_52A70739_45F6_4D94_BB2B_E6CE9DB3F670_.wvu.PrintArea" localSheetId="2" hidden="1">#REF!</definedName>
    <definedName name="Z_52A70739_45F6_4D94_BB2B_E6CE9DB3F670_.wvu.PrintArea" hidden="1">#REF!</definedName>
    <definedName name="Z_7567EFF5_A760_4BD2_9783_0E4DA1CF40E5_.wvu.PrintArea" localSheetId="2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localSheetId="2" hidden="1">#REF!</definedName>
    <definedName name="Z_90AC4916_08D5_4B9F_B8B9_D84EFD8CA14D_.wvu.PrintArea" hidden="1">#REF!</definedName>
    <definedName name="Z_90AC4916_08D5_4B9F_B8B9_D84EFD8CA14D_.wvu.Rows" localSheetId="2" hidden="1">#REF!,#REF!</definedName>
    <definedName name="Z_90AC4916_08D5_4B9F_B8B9_D84EFD8CA14D_.wvu.Rows" hidden="1">#REF!,#REF!</definedName>
    <definedName name="Z_A4A9DF7B_AB71_4A4B_9F81_D0DED06B6979_.wvu.PrintArea" localSheetId="2" hidden="1">#REF!</definedName>
    <definedName name="Z_A4A9DF7B_AB71_4A4B_9F81_D0DED06B6979_.wvu.PrintArea" hidden="1">#REF!</definedName>
    <definedName name="Z_A4A9DF7B_AB71_4A4B_9F81_D0DED06B6979_.wvu.Rows" localSheetId="2" hidden="1">#REF!,#REF!</definedName>
    <definedName name="Z_A4A9DF7B_AB71_4A4B_9F81_D0DED06B6979_.wvu.Rows" hidden="1">#REF!,#REF!</definedName>
    <definedName name="Z_A72D7F17_E843_45F5_A257_DC060914C37A_.wvu.PrintArea" localSheetId="2" hidden="1">#REF!</definedName>
    <definedName name="Z_A72D7F17_E843_45F5_A257_DC060914C37A_.wvu.PrintArea" hidden="1">#REF!</definedName>
    <definedName name="Z_A72D7F17_E843_45F5_A257_DC060914C37A_.wvu.Rows" localSheetId="2" hidden="1">#REF!,#REF!</definedName>
    <definedName name="Z_A72D7F17_E843_45F5_A257_DC060914C37A_.wvu.Rows" hidden="1">#REF!,#REF!</definedName>
    <definedName name="Z_AC797E33_BB07_440F_920C_8A9426261027_.wvu.PrintArea" localSheetId="2" hidden="1">#REF!</definedName>
    <definedName name="Z_AC797E33_BB07_440F_920C_8A9426261027_.wvu.PrintArea" hidden="1">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2" hidden="1">#REF!</definedName>
    <definedName name="Z_B01F82C8_E2BF_11D8_BD33_0000F8781956_.wvu.PrintTitles" hidden="1">#REF!</definedName>
    <definedName name="Z_B1C6911B_1389_4D1E_B480_46B2A5907C37_.wvu.FilterData" localSheetId="2" hidden="1">#REF!</definedName>
    <definedName name="Z_B1C6911B_1389_4D1E_B480_46B2A5907C37_.wvu.FilterData" hidden="1">#REF!</definedName>
    <definedName name="Z_B1C6911B_1389_4D1E_B480_46B2A5907C37_.wvu.PrintArea" localSheetId="2" hidden="1">#REF!</definedName>
    <definedName name="Z_B1C6911B_1389_4D1E_B480_46B2A5907C37_.wvu.PrintArea" hidden="1">#REF!</definedName>
    <definedName name="Z_B1C6911B_1389_4D1E_B480_46B2A5907C37_.wvu.Rows" localSheetId="2" hidden="1">#REF!,#REF!</definedName>
    <definedName name="Z_B1C6911B_1389_4D1E_B480_46B2A5907C37_.wvu.Rows" hidden="1">#REF!,#REF!</definedName>
    <definedName name="Z_BBC1F061_EFA5_11D6_819E_0050BFE70486_.wvu.FilterData" localSheetId="2" hidden="1">#REF!</definedName>
    <definedName name="Z_BBC1F061_EFA5_11D6_819E_0050BFE70486_.wvu.FilterData" hidden="1">#REF!</definedName>
    <definedName name="Z_BD879655_49FA_40EC_B48C_A3116A0C7DFC_.wvu.PrintArea" localSheetId="2" hidden="1">#REF!</definedName>
    <definedName name="Z_BD879655_49FA_40EC_B48C_A3116A0C7DFC_.wvu.PrintArea" hidden="1">#REF!</definedName>
    <definedName name="Z_C06073AE_7EF9_4843_A3E3_AB58B1214D42_.wvu.PrintArea" localSheetId="2" hidden="1">#REF!</definedName>
    <definedName name="Z_C06073AE_7EF9_4843_A3E3_AB58B1214D42_.wvu.PrintArea" hidden="1">#REF!</definedName>
    <definedName name="Z_D205962A_A136_4D1E_8153_3458A266DBC1_.wvu.PrintArea" localSheetId="2" hidden="1">#REF!</definedName>
    <definedName name="Z_D205962A_A136_4D1E_8153_3458A266DBC1_.wvu.PrintArea" hidden="1">#REF!</definedName>
    <definedName name="Z_D4F8E9F6_5FCD_431C_A367_31DAEB399AF5_.wvu.FilterData" localSheetId="2" hidden="1">#REF!</definedName>
    <definedName name="Z_D4F8E9F6_5FCD_431C_A367_31DAEB399AF5_.wvu.FilterData" hidden="1">#REF!</definedName>
    <definedName name="Z_D851514D_BBEB_4B79_8707_98EE9C125F6D_.wvu.PrintArea" localSheetId="2" hidden="1">#REF!</definedName>
    <definedName name="Z_D851514D_BBEB_4B79_8707_98EE9C125F6D_.wvu.PrintArea" hidden="1">#REF!</definedName>
    <definedName name="Z_E1467D9E_08D8_4B26_A1A2_A7B2112B5B89_.wvu.PrintArea" localSheetId="2" hidden="1">#REF!</definedName>
    <definedName name="Z_E1467D9E_08D8_4B26_A1A2_A7B2112B5B89_.wvu.PrintArea" hidden="1">#REF!</definedName>
    <definedName name="Z_E90A5213_D3DE_4C04_A09A_42130CCA258A_.wvu.Cols" localSheetId="2" hidden="1">#REF!</definedName>
    <definedName name="Z_E90A5213_D3DE_4C04_A09A_42130CCA258A_.wvu.Cols" hidden="1">#REF!</definedName>
    <definedName name="Z_E90A5213_D3DE_4C04_A09A_42130CCA258A_.wvu.PrintArea" localSheetId="2" hidden="1">#REF!</definedName>
    <definedName name="Z_E90A5213_D3DE_4C04_A09A_42130CCA258A_.wvu.PrintArea" hidden="1">#REF!</definedName>
    <definedName name="Z_E90A5213_D3DE_4C04_A09A_42130CCA258A_.wvu.Rows" localSheetId="2" hidden="1">#REF!,#REF!</definedName>
    <definedName name="Z_E90A5213_D3DE_4C04_A09A_42130CCA258A_.wvu.Rows" hidden="1">#REF!,#REF!</definedName>
    <definedName name="Z_EAC59BBB_1142_473E_AA30_776C99FD5953_.wvu.PrintArea" localSheetId="2" hidden="1">#REF!</definedName>
    <definedName name="Z_EAC59BBB_1142_473E_AA30_776C99FD5953_.wvu.PrintArea" hidden="1">#REF!</definedName>
    <definedName name="Z_F93FC798_0AC9_4DC8_A37A_5AC4EB838A1D_.wvu.PrintArea" localSheetId="2" hidden="1">#REF!</definedName>
    <definedName name="Z_F93FC798_0AC9_4DC8_A37A_5AC4EB838A1D_.wvu.PrintArea" hidden="1">#REF!</definedName>
    <definedName name="аа" localSheetId="2" hidden="1">#REF!</definedName>
    <definedName name="аа" hidden="1">#REF!</definedName>
    <definedName name="ааа">'[2]Фориш 2003'!$O$4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випвапи">#N/A</definedName>
    <definedName name="адр">"$A$3"</definedName>
    <definedName name="аиа">#N/A</definedName>
    <definedName name="аитпир">#N/A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олрб">#N/A</definedName>
    <definedName name="аопрот">#N/A</definedName>
    <definedName name="апеоапраоне">#N/A</definedName>
    <definedName name="апорпол">#N/A</definedName>
    <definedName name="апрлролдол">#N/A</definedName>
    <definedName name="апшгпол">#N/A</definedName>
    <definedName name="апшлгнлнг">#N/A</definedName>
    <definedName name="апшлнл">#N/A</definedName>
    <definedName name="апы">#N/A</definedName>
    <definedName name="арлогалгнг">#N/A</definedName>
    <definedName name="ародло.юлпд">#N/A</definedName>
    <definedName name="вава" localSheetId="2" hidden="1">#REF!</definedName>
    <definedName name="вава" hidden="1">#REF!</definedName>
    <definedName name="ваиттиваир">#N/A</definedName>
    <definedName name="вкрпрап">#N/A</definedName>
    <definedName name="выв">#N/A</definedName>
    <definedName name="выпвпваып" localSheetId="2" hidden="1">#REF!</definedName>
    <definedName name="выпвпваып" hidden="1">#REF!</definedName>
    <definedName name="галлаааа">'[3]Фориш 2003'!$O$4</definedName>
    <definedName name="гг">#N/A</definedName>
    <definedName name="гншщг">#N/A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шдгшд">#N/A</definedName>
    <definedName name="гшеашп">#N/A</definedName>
    <definedName name="гшенгкг">#N/A</definedName>
    <definedName name="гшзлдж">#N/A</definedName>
    <definedName name="гшзлод">#N/A</definedName>
    <definedName name="гшлго">#N/A</definedName>
    <definedName name="гшлдод">#N/A</definedName>
    <definedName name="гшлпло">#N/A</definedName>
    <definedName name="гшлрлдр">#N/A</definedName>
    <definedName name="гшщзгщ">#N/A</definedName>
    <definedName name="гщлгл">#N/A</definedName>
    <definedName name="ддддд" localSheetId="2" hidden="1">#REF!,#REF!,#REF!,#REF!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нгшшен">#N/A</definedName>
    <definedName name="еаншпроо">#N/A</definedName>
    <definedName name="ёё" localSheetId="2" hidden="1">#REF!</definedName>
    <definedName name="ёё" hidden="1">#REF!</definedName>
    <definedName name="енгео">#N/A</definedName>
    <definedName name="енгкен">#N/A</definedName>
    <definedName name="енгншлпрд">#N/A</definedName>
    <definedName name="енгоелорл">#N/A</definedName>
    <definedName name="енгоошен">#N/A</definedName>
    <definedName name="енгопро">#N/A</definedName>
    <definedName name="енгопроапеол">#N/A</definedName>
    <definedName name="енгшно">#N/A</definedName>
    <definedName name="енгшпроп">#N/A</definedName>
    <definedName name="енгшшлрл">#N/A</definedName>
    <definedName name="енен">#N/A</definedName>
    <definedName name="енолроо">#N/A</definedName>
    <definedName name="енопаолол">#N/A</definedName>
    <definedName name="енопрлол">#N/A</definedName>
    <definedName name="енр" localSheetId="2" hidden="1">#REF!</definedName>
    <definedName name="енр" hidden="1">#REF!</definedName>
    <definedName name="еншнглрол">#N/A</definedName>
    <definedName name="еншолодл">#N/A</definedName>
    <definedName name="еоуено">#N/A</definedName>
    <definedName name="еркер">#N/A</definedName>
    <definedName name="ешггкв">#N/A</definedName>
    <definedName name="ешгщшщ">#N/A</definedName>
    <definedName name="ешегкег">#N/A</definedName>
    <definedName name="ж">#N/A</definedName>
    <definedName name="жжжжжжж" localSheetId="2" hidden="1">#REF!</definedName>
    <definedName name="жжжжжжж" hidden="1">#REF!</definedName>
    <definedName name="_xlnm.Print_Titles" localSheetId="0">СВОД!$3:$3</definedName>
    <definedName name="земельный" localSheetId="2" hidden="1">[4]фев!#REF!</definedName>
    <definedName name="земельный" hidden="1">[4]фев!#REF!</definedName>
    <definedName name="ИЗН">460</definedName>
    <definedName name="износом">43508</definedName>
    <definedName name="ипак">#N/A</definedName>
    <definedName name="ипрол" localSheetId="2" hidden="1">#REF!</definedName>
    <definedName name="ипрол" hidden="1">#REF!</definedName>
    <definedName name="итог">#N/A</definedName>
    <definedName name="ЙЙЙЙ" localSheetId="2" hidden="1">#REF!</definedName>
    <definedName name="ЙЙЙЙ" hidden="1">#REF!</definedName>
    <definedName name="Карбамид" hidden="1">{"'Monthly 1997'!$A$3:$S$89"}</definedName>
    <definedName name="кгшн">#N/A</definedName>
    <definedName name="кгшншг">#N/A</definedName>
    <definedName name="кеглоь">#N/A</definedName>
    <definedName name="кегнг">#N/A</definedName>
    <definedName name="куподлоқпждлвао" localSheetId="2" hidden="1">#REF!</definedName>
    <definedName name="куподлоқпждлвао" hidden="1">#REF!</definedName>
    <definedName name="куш">'[5]Зан-ть(р-ны)'!$5:$5</definedName>
    <definedName name="л">#N/A</definedName>
    <definedName name="лдлдбитлб">#N/A</definedName>
    <definedName name="лист2">#N/A</definedName>
    <definedName name="ЛЛЛЛ" localSheetId="2" hidden="1">#REF!</definedName>
    <definedName name="ЛЛЛЛ" hidden="1">#REF!</definedName>
    <definedName name="лллллллллллллл">#N/A</definedName>
    <definedName name="лоюолоапр">#N/A</definedName>
    <definedName name="Массив_СвС">#N/A</definedName>
    <definedName name="миоро">#N/A</definedName>
    <definedName name="нар26" hidden="1">#N/A</definedName>
    <definedName name="нац">#N/A</definedName>
    <definedName name="нбу">#N/A</definedName>
    <definedName name="нгшгке">#N/A</definedName>
    <definedName name="нгщд">#N/A</definedName>
    <definedName name="нгщдлод">#N/A</definedName>
    <definedName name="нгщдолд">#N/A</definedName>
    <definedName name="нгщшдл">#N/A</definedName>
    <definedName name="негнопо">#N/A</definedName>
    <definedName name="неукв">#N/A</definedName>
    <definedName name="Норма">[6]Нарх!$A$1:$P$248</definedName>
    <definedName name="_xlnm.Print_Area" localSheetId="2">'БАНК (валютада)'!$A$1:$G$18</definedName>
    <definedName name="_xlnm.Print_Area" localSheetId="0">СВОД!$A$1:$S$534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л">#N/A</definedName>
    <definedName name="олма" localSheetId="2" hidden="1">#REF!</definedName>
    <definedName name="олма" hidden="1">#REF!</definedName>
    <definedName name="олмалик" localSheetId="2" hidden="1">#REF!</definedName>
    <definedName name="олмалик" hidden="1">#REF!</definedName>
    <definedName name="ольга" hidden="1">{#N/A,#N/A,FALSE,"BODY"}</definedName>
    <definedName name="ооллолол" localSheetId="2" hidden="1">#REF!</definedName>
    <definedName name="ооллолол" hidden="1">#REF!</definedName>
    <definedName name="орлдапелапл">#N/A</definedName>
    <definedName name="орлдлд">#N/A</definedName>
    <definedName name="орлоддб">#N/A</definedName>
    <definedName name="орлорлд">#N/A</definedName>
    <definedName name="ОСТ">0</definedName>
    <definedName name="печать">#N/A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ил.9..">'[7]Зан-ть(р-ны)'!$5:$5</definedName>
    <definedName name="ПРИХ">35000</definedName>
    <definedName name="прлордлюдл">#N/A</definedName>
    <definedName name="проба" localSheetId="2" hidden="1">#REF!,#REF!</definedName>
    <definedName name="проба" hidden="1">#REF!,#REF!</definedName>
    <definedName name="прод">#N/A</definedName>
    <definedName name="прпрпрпрпрпрпрпрпрп" hidden="1">{"'Monthly 1997'!$A$3:$S$89"}</definedName>
    <definedName name="пт">#N/A</definedName>
    <definedName name="пункт">[6]Пункт!$A$1:$B$9</definedName>
    <definedName name="пшднгшгн">#N/A</definedName>
    <definedName name="рл">#N/A</definedName>
    <definedName name="рлжлджролд">#N/A</definedName>
    <definedName name="робюлюб">#N/A</definedName>
    <definedName name="розжзщ">#N/A</definedName>
    <definedName name="ролдгнш">#N/A</definedName>
    <definedName name="ролдорбд">#N/A</definedName>
    <definedName name="ролр">#N/A</definedName>
    <definedName name="ропропро">#N/A</definedName>
    <definedName name="рынок">'[8]Зан-ть(р-ны)'!$5:$5</definedName>
    <definedName name="с" localSheetId="2" hidden="1">#REF!</definedName>
    <definedName name="с" hidden="1">#REF!</definedName>
    <definedName name="сохалар" localSheetId="2" hidden="1">#REF!</definedName>
    <definedName name="сохалар" hidden="1">#REF!</definedName>
    <definedName name="срропар">#N/A</definedName>
    <definedName name="Сртук_ДАгр">#N/A</definedName>
    <definedName name="Ташкилий_чора_тадбирлар__номи_ва_ишлаб_чиўариладиганг_маҳсулот">#N/A</definedName>
    <definedName name="Территории" localSheetId="2" hidden="1">#REF!</definedName>
    <definedName name="Территории" hidden="1">#REF!</definedName>
    <definedName name="тьютьб">#N/A</definedName>
    <definedName name="укеглоло">#N/A</definedName>
    <definedName name="укегшнешлор">#N/A</definedName>
    <definedName name="укенук">#N/A</definedName>
    <definedName name="укнукнек">#N/A</definedName>
    <definedName name="урта" localSheetId="2" hidden="1">#REF!</definedName>
    <definedName name="урта" hidden="1">#REF!</definedName>
    <definedName name="уртачирчик" localSheetId="2" hidden="1">#REF!</definedName>
    <definedName name="уртачирчик" hidden="1">#REF!</definedName>
    <definedName name="ўртачирчик" localSheetId="2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localSheetId="2" hidden="1">#REF!</definedName>
    <definedName name="цукцкцк" hidden="1">#REF!</definedName>
    <definedName name="ч">#N/A</definedName>
    <definedName name="чаптрпи">#N/A</definedName>
    <definedName name="чаптсмит">#N/A</definedName>
    <definedName name="чвртит">#N/A</definedName>
    <definedName name="чрипаорп">#N/A</definedName>
    <definedName name="шддлл">#N/A</definedName>
    <definedName name="щ">#N/A</definedName>
    <definedName name="щгшзжролгша">#N/A</definedName>
    <definedName name="ыанено">#N/A</definedName>
    <definedName name="ыафыафывафыафыафыа" localSheetId="2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р">#N/A</definedName>
    <definedName name="ээээээ" localSheetId="2" hidden="1">#REF!</definedName>
    <definedName name="ээээээ" hidden="1">#REF!</definedName>
    <definedName name="юкори" localSheetId="2" hidden="1">#REF!</definedName>
    <definedName name="юкори" hidden="1">#REF!</definedName>
    <definedName name="я\чсячсячсячсячсячсячсмячс" localSheetId="2" hidden="1">#REF!</definedName>
    <definedName name="я\чсячсячсячсячсячсячсмячс" hidden="1">#REF!</definedName>
    <definedName name="ячсячсячсячсячс" localSheetId="2" hidden="1">#REF!</definedName>
    <definedName name="ячсячсячсячсячс" hidden="1">#REF!</definedName>
    <definedName name="개발차종">#N/A</definedName>
    <definedName name="계획" localSheetId="2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 l="1"/>
  <c r="F16" i="7"/>
  <c r="E16" i="7"/>
  <c r="D16" i="7"/>
  <c r="C16" i="7"/>
  <c r="G15" i="7"/>
  <c r="F15" i="7"/>
  <c r="E15" i="7"/>
  <c r="D15" i="7"/>
  <c r="C15" i="7"/>
  <c r="G12" i="7"/>
  <c r="F12" i="7"/>
  <c r="E12" i="7"/>
  <c r="D12" i="7"/>
  <c r="C12" i="7"/>
  <c r="G5" i="7"/>
  <c r="F5" i="7"/>
  <c r="E5" i="7"/>
  <c r="D5" i="7"/>
  <c r="C5" i="7"/>
  <c r="G17" i="10"/>
  <c r="G12" i="10"/>
  <c r="G10" i="10"/>
  <c r="G8" i="10"/>
  <c r="G5" i="10"/>
  <c r="F17" i="10"/>
  <c r="F12" i="10"/>
  <c r="F10" i="10"/>
  <c r="F8" i="10"/>
  <c r="F5" i="10"/>
  <c r="E17" i="10"/>
  <c r="E12" i="10"/>
  <c r="E10" i="10"/>
  <c r="E8" i="10"/>
  <c r="E5" i="10"/>
  <c r="D17" i="10"/>
  <c r="D12" i="10"/>
  <c r="D10" i="10"/>
  <c r="D8" i="10"/>
  <c r="D5" i="10"/>
  <c r="C17" i="10"/>
  <c r="C12" i="10"/>
  <c r="C10" i="10"/>
  <c r="C8" i="10"/>
  <c r="C5" i="10"/>
  <c r="U4" i="4"/>
  <c r="M4" i="4"/>
  <c r="H4" i="4"/>
  <c r="G4" i="4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G18" i="7" l="1"/>
  <c r="E18" i="7"/>
  <c r="D18" i="7"/>
  <c r="C18" i="7"/>
  <c r="F18" i="7" l="1"/>
  <c r="G7" i="7" l="1"/>
  <c r="F7" i="7"/>
  <c r="E7" i="7"/>
  <c r="C7" i="7"/>
  <c r="D7" i="7" l="1"/>
  <c r="G9" i="8" l="1"/>
  <c r="G8" i="8"/>
  <c r="G7" i="8"/>
  <c r="G6" i="8"/>
  <c r="F9" i="8"/>
  <c r="F8" i="8"/>
  <c r="F7" i="8"/>
  <c r="F6" i="8"/>
  <c r="E9" i="8"/>
  <c r="E8" i="8"/>
  <c r="E6" i="8"/>
  <c r="D9" i="8"/>
  <c r="C6" i="8"/>
  <c r="C9" i="8"/>
  <c r="C8" i="8"/>
  <c r="D8" i="8" l="1"/>
  <c r="D6" i="8"/>
  <c r="G4" i="10" l="1"/>
  <c r="J4" i="9"/>
  <c r="F4" i="9"/>
  <c r="G16" i="8"/>
  <c r="G15" i="8"/>
  <c r="G14" i="8"/>
  <c r="G13" i="8"/>
  <c r="G12" i="8"/>
  <c r="G11" i="8"/>
  <c r="G10" i="8"/>
  <c r="G5" i="8"/>
  <c r="G4" i="8"/>
  <c r="F16" i="8"/>
  <c r="F14" i="8"/>
  <c r="F13" i="8"/>
  <c r="F12" i="8"/>
  <c r="F10" i="8"/>
  <c r="F5" i="8"/>
  <c r="E16" i="8"/>
  <c r="E15" i="8"/>
  <c r="E13" i="8"/>
  <c r="E12" i="8"/>
  <c r="E11" i="8"/>
  <c r="E10" i="8"/>
  <c r="E7" i="8"/>
  <c r="E5" i="8"/>
  <c r="E4" i="8"/>
  <c r="C16" i="8"/>
  <c r="C15" i="8"/>
  <c r="C14" i="8"/>
  <c r="C13" i="8"/>
  <c r="C12" i="8"/>
  <c r="C11" i="8"/>
  <c r="C10" i="8"/>
  <c r="C7" i="8"/>
  <c r="C5" i="8"/>
  <c r="F15" i="8"/>
  <c r="G18" i="10" l="1"/>
  <c r="J3" i="9"/>
  <c r="D13" i="8"/>
  <c r="D10" i="8"/>
  <c r="D15" i="8"/>
  <c r="D12" i="8"/>
  <c r="D16" i="8"/>
  <c r="D7" i="8"/>
  <c r="D4" i="8"/>
  <c r="F4" i="8"/>
  <c r="F4" i="10" l="1"/>
  <c r="E4" i="10"/>
  <c r="C4" i="10"/>
  <c r="C18" i="10" l="1"/>
  <c r="F3" i="9"/>
  <c r="C14" i="7"/>
  <c r="C11" i="7"/>
  <c r="C10" i="7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8"/>
  <c r="C3" i="8" s="1"/>
  <c r="C3" i="7" l="1"/>
  <c r="G14" i="7"/>
  <c r="G11" i="7"/>
  <c r="G10" i="7"/>
  <c r="F14" i="7"/>
  <c r="E14" i="7"/>
  <c r="F11" i="7"/>
  <c r="E11" i="7"/>
  <c r="F10" i="7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F18" i="6"/>
  <c r="F17" i="6"/>
  <c r="F16" i="6"/>
  <c r="F14" i="6"/>
  <c r="F13" i="6"/>
  <c r="F12" i="6"/>
  <c r="F11" i="6"/>
  <c r="F10" i="6"/>
  <c r="F9" i="6"/>
  <c r="F8" i="6"/>
  <c r="F7" i="6"/>
  <c r="F6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5" i="6"/>
  <c r="E5" i="6"/>
  <c r="C3" i="6" l="1"/>
  <c r="E3" i="6"/>
  <c r="G3" i="6"/>
  <c r="A5" i="7" l="1"/>
  <c r="A6" i="7" s="1"/>
  <c r="A7" i="7" s="1"/>
  <c r="A8" i="7" s="1"/>
  <c r="A9" i="7" s="1"/>
  <c r="A10" i="7" s="1"/>
  <c r="A12" i="7" s="1"/>
  <c r="A13" i="7" s="1"/>
  <c r="A14" i="7" s="1"/>
  <c r="G3" i="7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G3" i="8"/>
  <c r="D4" i="10" l="1"/>
  <c r="D16" i="6"/>
  <c r="D14" i="7"/>
  <c r="D11" i="7"/>
  <c r="D9" i="6"/>
  <c r="D11" i="6"/>
  <c r="D5" i="8"/>
  <c r="D10" i="6"/>
  <c r="D5" i="6"/>
  <c r="D6" i="6"/>
  <c r="D14" i="6"/>
  <c r="D13" i="6"/>
  <c r="D17" i="6"/>
  <c r="D7" i="6"/>
  <c r="D8" i="6"/>
  <c r="D18" i="6"/>
  <c r="D12" i="6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l="1"/>
  <c r="A17" i="10" s="1"/>
  <c r="D15" i="6"/>
  <c r="D3" i="6" s="1"/>
  <c r="F3" i="7"/>
  <c r="F18" i="10"/>
  <c r="F11" i="8"/>
  <c r="F3" i="8" s="1"/>
  <c r="F15" i="6"/>
  <c r="F3" i="6" s="1"/>
  <c r="I4" i="9"/>
  <c r="I3" i="9" s="1"/>
  <c r="D11" i="8"/>
  <c r="D10" i="7"/>
  <c r="D3" i="7" s="1"/>
  <c r="D14" i="8"/>
  <c r="D18" i="10"/>
  <c r="H4" i="9"/>
  <c r="H3" i="9" s="1"/>
  <c r="E18" i="10"/>
  <c r="G4" i="9"/>
  <c r="G3" i="9" s="1"/>
  <c r="F4" i="4"/>
  <c r="D3" i="8" l="1"/>
  <c r="E10" i="7"/>
  <c r="E3" i="7" s="1"/>
  <c r="E14" i="8"/>
  <c r="E3" i="8" s="1"/>
</calcChain>
</file>

<file path=xl/sharedStrings.xml><?xml version="1.0" encoding="utf-8"?>
<sst xmlns="http://schemas.openxmlformats.org/spreadsheetml/2006/main" count="4902" uniqueCount="952">
  <si>
    <t>№</t>
  </si>
  <si>
    <t>Лойиҳа ташаббускори номи</t>
  </si>
  <si>
    <t>Вилоят номи</t>
  </si>
  <si>
    <t>Туман/шаҳар номи</t>
  </si>
  <si>
    <t>Банк номи</t>
  </si>
  <si>
    <t>Жами сумма
(минг.АҚШ.долл)</t>
  </si>
  <si>
    <t>Кредит суммаси 
(минг.АҚШ.долл)</t>
  </si>
  <si>
    <t>Бенефициар суммаси
(минг.АҚШ.долл)</t>
  </si>
  <si>
    <t>Лойиҳа йўналиши</t>
  </si>
  <si>
    <t>Лойиҳа мақсади</t>
  </si>
  <si>
    <t>Қуввати</t>
  </si>
  <si>
    <t>Бирлик ўлчами</t>
  </si>
  <si>
    <t>Янги яратиладиган иш ўринлари сони</t>
  </si>
  <si>
    <t>Қайси лойиҳадан молиялаштирилади</t>
  </si>
  <si>
    <t>ИНН</t>
  </si>
  <si>
    <t>Ҳолати</t>
  </si>
  <si>
    <t>Турон банк</t>
  </si>
  <si>
    <t>Микрокредит банк</t>
  </si>
  <si>
    <t>Миллий банк</t>
  </si>
  <si>
    <t>Асака банк</t>
  </si>
  <si>
    <t>Тўқимачиликни ташкил этиш</t>
  </si>
  <si>
    <t>Музлатгичли омборхона ташкил этиш</t>
  </si>
  <si>
    <t>Озиқ-овқат саноати</t>
  </si>
  <si>
    <t>Ипотека банк</t>
  </si>
  <si>
    <t>Боғдорчиликни ривожлантириш</t>
  </si>
  <si>
    <t>Ёғ-мой саноати</t>
  </si>
  <si>
    <t>Жиззах</t>
  </si>
  <si>
    <t>Алоқа банк</t>
  </si>
  <si>
    <t>Бизнесни ривожлантириш банки</t>
  </si>
  <si>
    <t>Навоий</t>
  </si>
  <si>
    <t>Мева-сабзавотчилик</t>
  </si>
  <si>
    <t>Ипак Йўли Банк</t>
  </si>
  <si>
    <t>Универсал банк</t>
  </si>
  <si>
    <t>Ҳамкор банк</t>
  </si>
  <si>
    <t>Халқ банки</t>
  </si>
  <si>
    <t>Самарқанд</t>
  </si>
  <si>
    <t>Сирдарё</t>
  </si>
  <si>
    <t>Сурхондарё</t>
  </si>
  <si>
    <t>Тошкент</t>
  </si>
  <si>
    <t>Фарғона</t>
  </si>
  <si>
    <t>Ун ва ун маҳсулотлари ишлаб чиқариш</t>
  </si>
  <si>
    <t>Чорвачиликни ривожлантириш</t>
  </si>
  <si>
    <t>Балиқчиликни ривожлантириш</t>
  </si>
  <si>
    <t>Хоразм</t>
  </si>
  <si>
    <t>Агробанк</t>
  </si>
  <si>
    <t>Қорақалпоғистон Р.</t>
  </si>
  <si>
    <t>ЖАМИ</t>
  </si>
  <si>
    <t xml:space="preserve">Андижон </t>
  </si>
  <si>
    <t xml:space="preserve">Наманган </t>
  </si>
  <si>
    <t>Лойиҳа сони</t>
  </si>
  <si>
    <t>Қашқадарё</t>
  </si>
  <si>
    <t>Лизинг</t>
  </si>
  <si>
    <t>Қишлоқ хўжалиги техникаларини сотиб олиш</t>
  </si>
  <si>
    <t>Бошқалар</t>
  </si>
  <si>
    <t xml:space="preserve"> Агрологистика маркази ташкил қилиш</t>
  </si>
  <si>
    <t>Авторефрижатор сотиб олиш</t>
  </si>
  <si>
    <t>Замонавий иссиқхона ташкил этиш</t>
  </si>
  <si>
    <t>Лойиҳалар сони</t>
  </si>
  <si>
    <t>Лойиҳанинг ҳолати</t>
  </si>
  <si>
    <t>Ўзсаноат қурилиш банк</t>
  </si>
  <si>
    <t>Бухоро</t>
  </si>
  <si>
    <r>
      <t xml:space="preserve">2024 йилда ХМИ ва ХҲМТ иштирокидаги маблағлари ҳисобидан молиялаштирилиши режалаштирилган лойиҳаларнинг </t>
    </r>
    <r>
      <rPr>
        <b/>
        <i/>
        <u/>
        <sz val="18"/>
        <color rgb="FF0070C0"/>
        <rFont val="Calibri"/>
        <family val="2"/>
        <charset val="204"/>
      </rPr>
      <t xml:space="preserve">банклар кесимида </t>
    </r>
    <r>
      <rPr>
        <b/>
        <sz val="18"/>
        <color rgb="FF000000"/>
        <rFont val="Calibri"/>
        <family val="2"/>
        <charset val="204"/>
      </rPr>
      <t xml:space="preserve">манзилли рўйхати </t>
    </r>
  </si>
  <si>
    <t>Молиялашган</t>
  </si>
  <si>
    <t>Тижорат
банклар
номи</t>
  </si>
  <si>
    <t>Савдогарбанк</t>
  </si>
  <si>
    <t xml:space="preserve">Янги яратиладиган иш ўринлари сони </t>
  </si>
  <si>
    <t>Тиббиёт</t>
  </si>
  <si>
    <t>эркаклар</t>
  </si>
  <si>
    <t xml:space="preserve">Шундан </t>
  </si>
  <si>
    <t xml:space="preserve"> аёллар</t>
  </si>
  <si>
    <t>молиялаштирилган сана (кун.ой.йил)</t>
  </si>
  <si>
    <t>"Рўзимурод Равилжон" Ф/Х</t>
  </si>
  <si>
    <t>"Худой Барот Яйловзори" Ф/Х</t>
  </si>
  <si>
    <t>"Иззат Самандар Нурмурод" Ф/Х</t>
  </si>
  <si>
    <t>"Ўктам Қаюм" Ф/Х</t>
  </si>
  <si>
    <t>"Хавлонобод Бекзод Пахтакор" Ф/Х</t>
  </si>
  <si>
    <t>"Сарвар Сардор Равнақи" Ф/Х</t>
  </si>
  <si>
    <t>"Алибек Файз-2000" ХК</t>
  </si>
  <si>
    <t>"Тожиахмад Жасурбек" Ф/Х</t>
  </si>
  <si>
    <t>"Янгибой Нурилло" Ф/Х</t>
  </si>
  <si>
    <t>"Обитжон Собитжон" Ф/Х</t>
  </si>
  <si>
    <t>"Сахий Замин" Ф/Х</t>
  </si>
  <si>
    <t>"Шарофиддин Обод Пахтакори" Ф/Х</t>
  </si>
  <si>
    <t>"Фазлиддин Қиличбек" Ф/Х</t>
  </si>
  <si>
    <t>"Дилмурод ўғиллари Жавлон Мавлон" Ф/Х</t>
  </si>
  <si>
    <t>"Хусрав Тех Хизмати" МЧЖ</t>
  </si>
  <si>
    <t>"Пахтазор Дурдонаси" Ф/Х</t>
  </si>
  <si>
    <t>"Ибратбек Иминжонов Ерлари" Ф/Х</t>
  </si>
  <si>
    <t>"Жахонгирмирзо Орзу Умидлари" Ф/Х</t>
  </si>
  <si>
    <t>"Мамажонбек" Ф/Х</t>
  </si>
  <si>
    <t>"Жўрабой Қассоб Набираси" Ф/Х</t>
  </si>
  <si>
    <t>"Нодир Миришкор" Ф/Х</t>
  </si>
  <si>
    <t>"Уралбой Ўғли Турғунбой Ота" Ф/Х</t>
  </si>
  <si>
    <t>"Файли Қўрғон Толаси" Ф/Х</t>
  </si>
  <si>
    <t>"Наврўз Ботир Пахтакор" Ф/Х</t>
  </si>
  <si>
    <t>"Абдирейм Бийжан" Ф/Х</t>
  </si>
  <si>
    <t>"Акром" Ф/Х</t>
  </si>
  <si>
    <t>"Шахрам Агро" Ф/Х</t>
  </si>
  <si>
    <t>"Хожи Шариф" Ф/Х</t>
  </si>
  <si>
    <t>"Қоробдол Сой" Ф/Х</t>
  </si>
  <si>
    <t>"Райимжон Ота" Ф/Х</t>
  </si>
  <si>
    <t>"Тиллабоев Олтин Даласи" Ф/Х</t>
  </si>
  <si>
    <t>"Тўлқинбой Одилжон" Ф/Х</t>
  </si>
  <si>
    <t>"Мўминабону Аброр" Ф/Х</t>
  </si>
  <si>
    <t>"Толепбаев Бегзат" Ф/Х</t>
  </si>
  <si>
    <t>"Мансур Рустам Замини" Ф/Х</t>
  </si>
  <si>
    <t>"Дониёр Барот" Ф/Х</t>
  </si>
  <si>
    <t>"Жаннат Диёр" Ф/Х</t>
  </si>
  <si>
    <t>"Хамрообод" Ф/Х</t>
  </si>
  <si>
    <t>"Олтиариқ Тараққиёт Замини" Ф/Х</t>
  </si>
  <si>
    <t>"Бахорой Шахинабону Келажаги" Ф/Х</t>
  </si>
  <si>
    <t>"Низомжон Ота Ғурури" Ф/Х</t>
  </si>
  <si>
    <t>"Пахтакор Бахт Қувончи" Ф/Х</t>
  </si>
  <si>
    <t>"Мехринозбегим Гулшани" Ф/Х</t>
  </si>
  <si>
    <t>"Зафар Хақиқат Рамзи" Ф/Х</t>
  </si>
  <si>
    <t>"Тилло Боғлар Ёғдуси" Ф/Х</t>
  </si>
  <si>
    <t>"Чимён Авангарди" Ф/Х</t>
  </si>
  <si>
    <t>"Алижоновлар Келажаги" Ф/Х</t>
  </si>
  <si>
    <t>"Махмудов Санжарбек Файз" Ф/Х</t>
  </si>
  <si>
    <t>"Нурли Келажак Рамзи" Ф/Х</t>
  </si>
  <si>
    <t>"Абдумалик Шарифжон" Ф/Х</t>
  </si>
  <si>
    <t>"Шомансур Агро" Ф/Х</t>
  </si>
  <si>
    <t>"Чашма" Ф/Х</t>
  </si>
  <si>
    <t>"Хадичабегим Мадинабону" Ф/Х</t>
  </si>
  <si>
    <t>"Алмагул Раймова" Ф/Х</t>
  </si>
  <si>
    <t>"Авазбиби Ғойибова" Ф/Х</t>
  </si>
  <si>
    <t>"Убройим Назар" Ф/Х</t>
  </si>
  <si>
    <t>"Полвон Янгиев" Ф/Х</t>
  </si>
  <si>
    <t>"Мадалиев Шухратжон" Ф/Х</t>
  </si>
  <si>
    <t>"Шавир" Ф/Х</t>
  </si>
  <si>
    <t>"Атажан Ата" Ф/Х</t>
  </si>
  <si>
    <t>"Кайсар Махмуд" Ф/Х</t>
  </si>
  <si>
    <t>"Дон Кластери" МЧЖ</t>
  </si>
  <si>
    <t>"Қора Марварид" Ф/Х</t>
  </si>
  <si>
    <t>"Қува Олтин Диёр" Ф/Х</t>
  </si>
  <si>
    <t>"Иқбол" Ф/Х</t>
  </si>
  <si>
    <t>"Самандар Жураевич" Ф/Х</t>
  </si>
  <si>
    <t>"Диёрбек Шодлик" Ф/Х</t>
  </si>
  <si>
    <t>"Ғунча Сибур" Ф/Х</t>
  </si>
  <si>
    <t>"Абдусалом Зайниддин" Ф/Х</t>
  </si>
  <si>
    <t>"Билол Файз Барака" Ф/Х</t>
  </si>
  <si>
    <t>"Сардорбек Тўхтаев" Ф/Х</t>
  </si>
  <si>
    <t>"Шайманов Зокир Ангор" Ф/Х</t>
  </si>
  <si>
    <t>"Дунё Агро Даласи" Ф/Х</t>
  </si>
  <si>
    <t>"Файзулло Фаёзбек Агро Ишонч" Ф/Х</t>
  </si>
  <si>
    <t>"Нурли Диёр Оқ Олтин" Ф/Х</t>
  </si>
  <si>
    <t>"Кумуш Тола Олтин Дон" Ф/Х</t>
  </si>
  <si>
    <t>"Тали Шайдо" Ф/Х</t>
  </si>
  <si>
    <t>"Сайфулло Козим" Ф/Х</t>
  </si>
  <si>
    <t>"Карим Қаххор" Ф/Х</t>
  </si>
  <si>
    <t>"Сарвиноз Сожида Нигина" Ф/Х</t>
  </si>
  <si>
    <t>"Хожиев Довудбек" Ф/Х</t>
  </si>
  <si>
    <t>"Мулло Қилич Бобо" Ф/Х</t>
  </si>
  <si>
    <t>"Нозима Ниёз Қизи" Ф/Х</t>
  </si>
  <si>
    <t>"Қаххорамин Қодиров" Ф/Х</t>
  </si>
  <si>
    <t>"Хаким Юлдош Замини" Ф/Х</t>
  </si>
  <si>
    <t>"Олмазор Сабзавотлари" Ф/Х</t>
  </si>
  <si>
    <t>"Кос Жууаз" Ф/Х</t>
  </si>
  <si>
    <t>"Жумагул Шейт" Ф/Х</t>
  </si>
  <si>
    <t>"Нукус ББФ" МЧЖ</t>
  </si>
  <si>
    <t>"Жавохир Бегзод" Ф/Х</t>
  </si>
  <si>
    <t>"Best Cotton Fields" Ф/Х</t>
  </si>
  <si>
    <t>"Серқуёш Давр" Ф/Х</t>
  </si>
  <si>
    <t>"Даври Турсин" Ф/Х</t>
  </si>
  <si>
    <t>"Мустафо Файз Барака" Ф/Х</t>
  </si>
  <si>
    <t>"Bestfruits" МЧЖ</t>
  </si>
  <si>
    <t>"Умид Эмрон" МЧЖ</t>
  </si>
  <si>
    <t>"Миркамол Достонович" Ф/Х</t>
  </si>
  <si>
    <t>"Ёқубжон Тохиржон" Ф/Х</t>
  </si>
  <si>
    <t>"Аннамуратов Баққол" Ф/Х</t>
  </si>
  <si>
    <t>"Фаррух Сардор Саховати" Ф/Х</t>
  </si>
  <si>
    <t>"Маден Ой" Ф/Х</t>
  </si>
  <si>
    <t>"Ал Бассир Парранда Голд" МЧЖ</t>
  </si>
  <si>
    <t>"Мунаввархон кўрки" Ф/Х</t>
  </si>
  <si>
    <t>"Асрор Асадбек Келажаги" Ф/Х</t>
  </si>
  <si>
    <t>"Мустафоқул Қудратов Орзуси" Ф/Х</t>
  </si>
  <si>
    <t>"Чортоқ Фарғона Миришкори" Ф/Х</t>
  </si>
  <si>
    <t>"Хамровали Омонов" Ф/Х</t>
  </si>
  <si>
    <t>"Янги Гулистон Файзи" Ф/Х</t>
  </si>
  <si>
    <t>"Жақсилиқ" Ф/Х</t>
  </si>
  <si>
    <t>"Серобжон" Ф/Х</t>
  </si>
  <si>
    <t>"Юнусали Хожи" Ф/Х</t>
  </si>
  <si>
    <t>"Мусурмон Алиёров" Ф/Х</t>
  </si>
  <si>
    <t>"Серқуёш Замин Термиз" Ф/Х</t>
  </si>
  <si>
    <t>"Матти Бобо" Ф/Х</t>
  </si>
  <si>
    <t>"Умид Юлдуз Баракаси" МЧЖ</t>
  </si>
  <si>
    <t>"Саидазимхон" Ф/Х</t>
  </si>
  <si>
    <t>"Жахонгир Эъзозбек Баракаси" Ф/Х</t>
  </si>
  <si>
    <t>"Ихлоса Фотима Хусанбой" Ф/Х</t>
  </si>
  <si>
    <t>"Зайниддин Бахтиёр Даласи" Ф/Х</t>
  </si>
  <si>
    <t>"Бураматут Гулшани" Ф/Х</t>
  </si>
  <si>
    <t>"Заркент Зийнати" Ф/Х</t>
  </si>
  <si>
    <t>"Яшнар Агро Обод Келажак" Ф/Х</t>
  </si>
  <si>
    <t>"Садридин Ристаев" Ф/Х</t>
  </si>
  <si>
    <t>"Агро Бизнес Стар" Ф/Х</t>
  </si>
  <si>
    <t>"Хосилбек Чаман Нихоли" Ф/Х</t>
  </si>
  <si>
    <t>"Нуринса Ая" Ф/Х</t>
  </si>
  <si>
    <t>"Улуғбек ШАОУ" Ф/Х</t>
  </si>
  <si>
    <t>"Худойберди Бобо" Ф/Х</t>
  </si>
  <si>
    <t>"Бургутали Омад" Ф/Х</t>
  </si>
  <si>
    <t>"Рустам Сарвар" Ф/Х</t>
  </si>
  <si>
    <t>"Худойқул Бобо" Ф/Х</t>
  </si>
  <si>
    <t>"Мухиддин Бобо Чорвадор" Ф/Х</t>
  </si>
  <si>
    <t>"Мах Агро Сервис 2020" МЧЖ</t>
  </si>
  <si>
    <t>"Косон Дарвоза Оил" МЧЖ</t>
  </si>
  <si>
    <t>"Қирқ Чинор Меваси" МЧЖ</t>
  </si>
  <si>
    <t>"Нурафшон Тонг Фазилати" Ф/Х</t>
  </si>
  <si>
    <t>"Лазизбек Бойтуманов" Ф/Х</t>
  </si>
  <si>
    <t>"Бахт Гулшани" Ф/Х</t>
  </si>
  <si>
    <t>"Ўринбой Дарға" Ф/Х</t>
  </si>
  <si>
    <t>"Хумин" Ф/Х</t>
  </si>
  <si>
    <t>"Аслонбобо" Ф/Х</t>
  </si>
  <si>
    <t>"Шахристон Орзуси" Ф/Х</t>
  </si>
  <si>
    <t>"Юсуф Хўжа" Ф/Х</t>
  </si>
  <si>
    <t>"Хумоюнжон Агро Бизнес" Ф/Х</t>
  </si>
  <si>
    <t>"Зокир Жура" Ф/Х</t>
  </si>
  <si>
    <t>"Водий Пахта" Ф/Х</t>
  </si>
  <si>
    <t>"Бунёдбек Ерли Саховати" Ф/Х</t>
  </si>
  <si>
    <t>"Адизжон Келажаги" Ф/Х</t>
  </si>
  <si>
    <t>"Бекровот Эшон Бозор" Ф/Х</t>
  </si>
  <si>
    <t>"Акбаржон Ака Ерлари" Ф/Х</t>
  </si>
  <si>
    <t>"Санақулов Зариф ЗЖО" Ф/Х</t>
  </si>
  <si>
    <t>"Арк Эко Пахта" МЧЖ</t>
  </si>
  <si>
    <t>"Муаззам Алишер" Ф/Х</t>
  </si>
  <si>
    <t>"Даврон Ота Меҳнати" Ф/Х</t>
  </si>
  <si>
    <t>"БМД Капитал" МЧЖ</t>
  </si>
  <si>
    <t>"Хатирчихон Шарофатхон Рахимахон" Ф/Х</t>
  </si>
  <si>
    <t>"Орзибобо" Ф/Х</t>
  </si>
  <si>
    <t>"Шохрузбек Голден Карп" Ф/Х</t>
  </si>
  <si>
    <t>"Шахзод Яшил Даласи" Ф/Х</t>
  </si>
  <si>
    <t>"Оқ Олтин Элдорбек Ери" Ф/Х</t>
  </si>
  <si>
    <t>"Ғаллакор Файзли Замини" Ф/Х</t>
  </si>
  <si>
    <t>"Пахтаобод Универсал Хизмат" Ф/Х</t>
  </si>
  <si>
    <t>"Каромиддин Аброр" Ф/Х</t>
  </si>
  <si>
    <t>"Норим Бобо" Ф/Х</t>
  </si>
  <si>
    <t>"Пирманов Тожим Ота" Ф/Х</t>
  </si>
  <si>
    <t>"Лазиз Обод Замини" Ф/Х</t>
  </si>
  <si>
    <t>"Увоқ Кўрки" Ф/Х</t>
  </si>
  <si>
    <t>"Янгихаёт Порлоқ Умиди" Ф/Х</t>
  </si>
  <si>
    <t>"Ёқуббой Ота" Ф/Х</t>
  </si>
  <si>
    <t>"Мазгиллик Ёшлар Ғайрати" Ф/Х</t>
  </si>
  <si>
    <t>"Элназар Эшназар Диёри" Ф/Х</t>
  </si>
  <si>
    <t>"Абдурахимбобо" Ф/Х</t>
  </si>
  <si>
    <t>"Олтин Замин Ифори" Ф/Х</t>
  </si>
  <si>
    <t>"Эрманов Ўразбой" Ф/Х</t>
  </si>
  <si>
    <t>Қоракўл</t>
  </si>
  <si>
    <t>Донг Фенг ДФ 903 русумли трактор сотиб олиш учун</t>
  </si>
  <si>
    <t>дона</t>
  </si>
  <si>
    <t>2ПТС-4-793А-03А русумли трактор сотиб олиш учун</t>
  </si>
  <si>
    <t>Жондор</t>
  </si>
  <si>
    <t>Акпил КМ 3+1 русумли айланма омоч сотиб олиш учун</t>
  </si>
  <si>
    <t>Вобкент</t>
  </si>
  <si>
    <t>Кайс Пума 210 русумли трактор сотиб олиш учун</t>
  </si>
  <si>
    <t>Ғиждувон</t>
  </si>
  <si>
    <t>Ловол 404 русумли трактор сотиб олиш учун</t>
  </si>
  <si>
    <t>ТАТ ДФ 904 русумли трактор сотиб олиш учун</t>
  </si>
  <si>
    <t>Олот</t>
  </si>
  <si>
    <t>Зоомлион РС 1104 русумли трактор сотиб олиш учун</t>
  </si>
  <si>
    <t>Алплер 3+1 русумли айланма омоч сотиб олиш учун</t>
  </si>
  <si>
    <t>24 қаторли дон экиш сеялкаси сотиб олиш учун</t>
  </si>
  <si>
    <t>Наманган</t>
  </si>
  <si>
    <t>Чуст</t>
  </si>
  <si>
    <t>Ахос 340 НС русумли трактор сотиб олиш учун</t>
  </si>
  <si>
    <t>Беларус 82.1 русумли трактор сотиб олиш учун</t>
  </si>
  <si>
    <t>Учқўрғон</t>
  </si>
  <si>
    <t>МТЗ 80Х русумли трактор сотиб олиш учун</t>
  </si>
  <si>
    <t>ВП-1 русумли пуркагич сотиб олиш учун</t>
  </si>
  <si>
    <t>28 қаторли дон экиш сеялкаси сотиб олиш учун</t>
  </si>
  <si>
    <t>Норин</t>
  </si>
  <si>
    <t>Тоскано 3200 русумли ғўзапоя майдалагич сотиб олиш учун</t>
  </si>
  <si>
    <t>Пешкў</t>
  </si>
  <si>
    <t>Ловол 754 русумли трактор сотиб олиш учун</t>
  </si>
  <si>
    <t>Мирзачўл</t>
  </si>
  <si>
    <t>НЮ Холланд ТД5.110 русумли трактор сотиб олиш учун</t>
  </si>
  <si>
    <t>Андижон</t>
  </si>
  <si>
    <t>Жалақудуқ</t>
  </si>
  <si>
    <t>Беларус 892.2 русумли трактор сотиб олиш учун</t>
  </si>
  <si>
    <t>Пахтаобод</t>
  </si>
  <si>
    <t>Пневматик сеялка сотиб олиш учун</t>
  </si>
  <si>
    <t>Суков Дошхил 3+1 русумли айланма омоч сотиб олиш учун</t>
  </si>
  <si>
    <t>Арион 630 русумли трактор сотиб олиш учун</t>
  </si>
  <si>
    <t>Фелис 5+ русумли култиватор сотиб олиш учун</t>
  </si>
  <si>
    <t>Қораўзак</t>
  </si>
  <si>
    <t>Беларус 82.1 русумли трактор ва 2ПТС-4-793А-03А русумли тиркама сотиб олиш учун</t>
  </si>
  <si>
    <t>Кегейли</t>
  </si>
  <si>
    <t>Ромитан</t>
  </si>
  <si>
    <t>Класс Маркант 650 русумли махсус дехқончилик техникаси сотиб олиш учун</t>
  </si>
  <si>
    <t>Пахтакор</t>
  </si>
  <si>
    <t>Ловол 1454 русумли трактор сотиб олиш учун</t>
  </si>
  <si>
    <t>РМУ 0,8 русумли пуркагич сотиб олиш учун</t>
  </si>
  <si>
    <t>Исбоскан</t>
  </si>
  <si>
    <t>Зоомлион 1604 русумли трактор ва Унлу 3+1 русумли агрегат сотиб олиш учун</t>
  </si>
  <si>
    <t>Гулистон</t>
  </si>
  <si>
    <t>Шуманай</t>
  </si>
  <si>
    <t>600 литрли минерал ўғит сепгич сотиб олиш учун</t>
  </si>
  <si>
    <t>Бувайда</t>
  </si>
  <si>
    <t>БЗС-1.00.000-01 махсус дехқончилик техникаси сотиб олиш учун</t>
  </si>
  <si>
    <t>Олтиариқ</t>
  </si>
  <si>
    <t>Зоомлион РЖ 2004 русумли трактор сотиб олиш учун</t>
  </si>
  <si>
    <t>Фурқат</t>
  </si>
  <si>
    <t>Тошлоқ</t>
  </si>
  <si>
    <t>Беларус 80.1 русумли трактор сотиб олиш учун</t>
  </si>
  <si>
    <t>Измелчител стеблий русумли ғўзапоя ургич сотиб олиш учун</t>
  </si>
  <si>
    <t>4-х русумли омоч сотиб олиш учун</t>
  </si>
  <si>
    <t>Беларус 80Х русумли тарктор сотиб олиш учун</t>
  </si>
  <si>
    <t>Қўрғонтепа</t>
  </si>
  <si>
    <t>Зоомлион 1604 русумли трактор сотиб олиш учун</t>
  </si>
  <si>
    <t>Шахрихон</t>
  </si>
  <si>
    <t>МТЗ 892.2 русумли трактор сотиб олиш учун</t>
  </si>
  <si>
    <t>Бекобод</t>
  </si>
  <si>
    <t>Оққўрғон</t>
  </si>
  <si>
    <t>НЮ Холланд БС-5070 преслаш аппаратини сотиб олиш учун</t>
  </si>
  <si>
    <t>Ўзбекистон</t>
  </si>
  <si>
    <t>Хўжайли</t>
  </si>
  <si>
    <t>НЮ Холланд Т6070 русумли трактор сотиб олиш учун</t>
  </si>
  <si>
    <t>Миришкор</t>
  </si>
  <si>
    <t>Зоомлион РС 1604 русумли трактор ва 3+1 русумли айланма омоч сотиб олиш учун</t>
  </si>
  <si>
    <t>Зоомлион РС 1604 русумли трактор сотиб олиш учун</t>
  </si>
  <si>
    <t>Учкўприк</t>
  </si>
  <si>
    <t>Мулчер 320 русумли поя майдалагич сотиб олиш учун</t>
  </si>
  <si>
    <t>Қўнғирот</t>
  </si>
  <si>
    <t>3+1 русумли айланма омоч сотиб олиш учун</t>
  </si>
  <si>
    <t>Қонликўл</t>
  </si>
  <si>
    <t>Музрабод</t>
  </si>
  <si>
    <t>АКПИЛ ВКА 3.2м русумли дискли борона сотиб олиш учун</t>
  </si>
  <si>
    <t>Қува</t>
  </si>
  <si>
    <t>Шурчи</t>
  </si>
  <si>
    <t>Жарқўрғон</t>
  </si>
  <si>
    <t>З-069 русумли ўт ургич сотиб олиш учун</t>
  </si>
  <si>
    <t>Денов</t>
  </si>
  <si>
    <t>Финист ПЛН-3-35 русумли омоч сотиб олиш учун</t>
  </si>
  <si>
    <t>Сариосиё</t>
  </si>
  <si>
    <t>Зоомлион РН 1104 русумли трактор сотиб олиш учун</t>
  </si>
  <si>
    <t>Шеробод</t>
  </si>
  <si>
    <t>Термиз</t>
  </si>
  <si>
    <t>Ангор</t>
  </si>
  <si>
    <t>ХБМ 26 русумли 26 қаторли дон экиш сеялкаси сотиб олиш учун</t>
  </si>
  <si>
    <t>Жомбой</t>
  </si>
  <si>
    <t>Узун</t>
  </si>
  <si>
    <t>Суков СКР Рото 2+1 русумли айланма омоч сотиб олиш учун</t>
  </si>
  <si>
    <t>Пискент</t>
  </si>
  <si>
    <t>Кайс Пума 220 русумли трактор сотиб олиш учун</t>
  </si>
  <si>
    <t>Ловол 504 русумли трактор сотиб олиш учун</t>
  </si>
  <si>
    <t>Оқдарё</t>
  </si>
  <si>
    <t>Беларус 1222.3 русумли трактор сотиб олиш учун</t>
  </si>
  <si>
    <t>Чимбой</t>
  </si>
  <si>
    <t>Донг Фенг ДФ 904Н русумли трактор сотиб олиш учун</t>
  </si>
  <si>
    <t>Беруний</t>
  </si>
  <si>
    <t>Данғара</t>
  </si>
  <si>
    <t>НЮ Холланд ТТ-4.80 русумли трактор сотиб олиш учун</t>
  </si>
  <si>
    <t>Боғдод</t>
  </si>
  <si>
    <t>Қўштепа</t>
  </si>
  <si>
    <t>ОВХ 600 русумли пуркагич сотиб олиш учун</t>
  </si>
  <si>
    <t>1 ГЛ 180 русумли дехқончилик техникаси сотиб олиш учун</t>
  </si>
  <si>
    <t>Янгиариқ</t>
  </si>
  <si>
    <t>ТТЗ ДФ 903Н русумли трактор сотиб олиш учун</t>
  </si>
  <si>
    <t>Астат 350 русумли дискли борона сотиб олиш учун</t>
  </si>
  <si>
    <t>Амударё</t>
  </si>
  <si>
    <t>Канса русумли 4 қаторли сеялка сотиб олиш учун</t>
  </si>
  <si>
    <t>Акпил 3+1 русумли айланма омоч сотиб олиш учун</t>
  </si>
  <si>
    <t>Охангарон</t>
  </si>
  <si>
    <t>Т-БГ 40 русумли дискли борона сотиб олиш учун</t>
  </si>
  <si>
    <t>Бешариқ</t>
  </si>
  <si>
    <t>Беларус 1025.2 русумли трактор сотиб олиш учун</t>
  </si>
  <si>
    <t>Чортоқ</t>
  </si>
  <si>
    <t>Поп</t>
  </si>
  <si>
    <t>АСД-24 русумли дискли борона сотиб олиш учун</t>
  </si>
  <si>
    <t>Қумқўрғон</t>
  </si>
  <si>
    <t>УНЛУ русумли 4+1 айланма омоч сотиб олиш учун</t>
  </si>
  <si>
    <t>Суков СКР Рото 3+1 русумли айланма омоч сотиб олиш учун</t>
  </si>
  <si>
    <t>Янгибозор</t>
  </si>
  <si>
    <t>Кейс Пума 220 русумли трактор сотиб олиш учун</t>
  </si>
  <si>
    <t>ЕурОпал 7 (3+1№100) русумли махсус дехқончилик техникаси</t>
  </si>
  <si>
    <t>Мингбулоқ</t>
  </si>
  <si>
    <t>Оқолтин</t>
  </si>
  <si>
    <t>Зоомлион РЖ 1804 русумли трактор сотиб олиш учун</t>
  </si>
  <si>
    <t>Тўрақўрғон</t>
  </si>
  <si>
    <t>Косон</t>
  </si>
  <si>
    <t>Хатирчи</t>
  </si>
  <si>
    <t>Пума 210 русумли трактор ва тиркамали трактор сотиб олиш учун</t>
  </si>
  <si>
    <t>НЮ Холланд Т7.260 русумли трактор сотиб олиш учун</t>
  </si>
  <si>
    <t>Донг Фенг ДФ 903Н русумли трактор сотиб олиш учун</t>
  </si>
  <si>
    <t>Навбахор</t>
  </si>
  <si>
    <t>Пума 220 русумли трактор ва тиркамали трактор сотиб олиш учун</t>
  </si>
  <si>
    <t>Микрокредитбанк</t>
  </si>
  <si>
    <t>Иссиқхона қуриш учун</t>
  </si>
  <si>
    <t>тонна</t>
  </si>
  <si>
    <t>Яккабоғ</t>
  </si>
  <si>
    <t>Мевали боғ ташкил этиш учун</t>
  </si>
  <si>
    <t>га</t>
  </si>
  <si>
    <t>Тупроққалъа</t>
  </si>
  <si>
    <t>ВП-1 русумли пуркагич</t>
  </si>
  <si>
    <t>Шофиркон</t>
  </si>
  <si>
    <t>Пума 210 русумли трактор сотиб олиш учун</t>
  </si>
  <si>
    <t>Сайхунобод</t>
  </si>
  <si>
    <t>Қизилтепа</t>
  </si>
  <si>
    <t>Зоомлион РС 1604 русумли трактор ва 2ПТС-4,5-793А-03А русумли трактор сотиб олиш учун</t>
  </si>
  <si>
    <t>Каттақўрғон</t>
  </si>
  <si>
    <t>Қоровулбозор</t>
  </si>
  <si>
    <t>Кейс Пума 155 русумли трактор сотиб олиш учун</t>
  </si>
  <si>
    <t>Зоомлион РН 1104 русумли трактор ва 2ПТС-4,5-793А-03А русумли трактор сотиб олиш учун</t>
  </si>
  <si>
    <t>Бўстонлиқ</t>
  </si>
  <si>
    <t>СЛГ925ЕЛЛ  русумли қишлоқ хужалиги техникаси</t>
  </si>
  <si>
    <t>Боёвут</t>
  </si>
  <si>
    <t>Сардоба</t>
  </si>
  <si>
    <t>Кайс Пума 155 русумли трактор сотиб олиш учун</t>
  </si>
  <si>
    <t>Зоомлион  РС 1604 русумли трактор сотиб олиш учун</t>
  </si>
  <si>
    <t>Шовот</t>
  </si>
  <si>
    <t>Муборак</t>
  </si>
  <si>
    <t>ФМ Ворлд ВД 1604 русумли трактор сотиб олиш учун</t>
  </si>
  <si>
    <t>Ховост</t>
  </si>
  <si>
    <t>2 МБЖ-4/8 русумли сеялка сотиб олиш учун</t>
  </si>
  <si>
    <t>2 МБЖ-2/8 русумли сеялка сотиб олиш учун</t>
  </si>
  <si>
    <t>JICA-2</t>
  </si>
  <si>
    <t>OOO AGRO EXPORT SAVDO</t>
  </si>
  <si>
    <t>14,01,2025</t>
  </si>
  <si>
    <t>"Qoqon Metal Sayqal” MCHJ</t>
  </si>
  <si>
    <t>Фаргона</t>
  </si>
  <si>
    <t>Шоколад ишлаб чикариш</t>
  </si>
  <si>
    <t>16,01,2025</t>
  </si>
  <si>
    <t>"DAN NURLI ZIYOSI” MCHJ</t>
  </si>
  <si>
    <t>Дангара</t>
  </si>
  <si>
    <t>Вафли ишлаб чикариш</t>
  </si>
  <si>
    <t>"INTERTRADE HOLDING” MCHJ QK</t>
  </si>
  <si>
    <t>Куйичирчик</t>
  </si>
  <si>
    <t>Иссикхона</t>
  </si>
  <si>
    <t>17,01,2025</t>
  </si>
  <si>
    <t>"NACIAL” MCHJ</t>
  </si>
  <si>
    <t>Мирзо Улугбек</t>
  </si>
  <si>
    <t>Ширинлик ва пиширик ишлаб чикариш</t>
  </si>
  <si>
    <t>Ловия сотиб олиш</t>
  </si>
  <si>
    <t xml:space="preserve">«Qobil Sobir» f/x </t>
  </si>
  <si>
    <t xml:space="preserve">«Sulaymon Temur kelajagi» f/x </t>
  </si>
  <si>
    <t xml:space="preserve">«Axtambobo» f/x </t>
  </si>
  <si>
    <t xml:space="preserve">«G‘olib» f/x </t>
  </si>
  <si>
    <t xml:space="preserve">«Aminto‘p» f/x </t>
  </si>
  <si>
    <t xml:space="preserve">«Zarmetan omad quvonchi» f/x </t>
  </si>
  <si>
    <t xml:space="preserve">«Komoliddin» f/x </t>
  </si>
  <si>
    <t xml:space="preserve">«Muso bobo» f/x </t>
  </si>
  <si>
    <t xml:space="preserve">«Abduxafiz» f/x </t>
  </si>
  <si>
    <t xml:space="preserve">«Aziz» f/x </t>
  </si>
  <si>
    <t xml:space="preserve">«Sitmamutov Olimboy» f/x </t>
  </si>
  <si>
    <t xml:space="preserve">«Far-Zulfiqor» f/x </t>
  </si>
  <si>
    <t xml:space="preserve">«To‘htasin Parmanov» f/x </t>
  </si>
  <si>
    <t xml:space="preserve">«Sulton Qodir ota» f/x </t>
  </si>
  <si>
    <t xml:space="preserve">«Saxovat pesha Yoqubjon» f/x </t>
  </si>
  <si>
    <t xml:space="preserve">«Ismoil nozim obod fayz» f/x </t>
  </si>
  <si>
    <t xml:space="preserve">«Nurli obod» f/x </t>
  </si>
  <si>
    <t xml:space="preserve">«Maxsudov Valijon yeri» f/x </t>
  </si>
  <si>
    <t xml:space="preserve">«Akmal Akram fayz» f/x </t>
  </si>
  <si>
    <t xml:space="preserve">«A.Madaminov» f/x </t>
  </si>
  <si>
    <t xml:space="preserve">«Feruzbek Nurli zamin» f/x </t>
  </si>
  <si>
    <t xml:space="preserve">«Sherali Xamzayev» f/x </t>
  </si>
  <si>
    <t xml:space="preserve">«Shukur Xikmat» f/x </t>
  </si>
  <si>
    <t xml:space="preserve">«Rustam Qo‘ziboyevich» f/x </t>
  </si>
  <si>
    <t xml:space="preserve">«Solijon Axmedov» f/x </t>
  </si>
  <si>
    <t xml:space="preserve">«Usmonali Tusnazarov baraka» f/x </t>
  </si>
  <si>
    <t xml:space="preserve">«Odil Mardona Tursin» f/x </t>
  </si>
  <si>
    <t xml:space="preserve">«Kenjaboy Mamadiyev ravnaqi» f/x </t>
  </si>
  <si>
    <t xml:space="preserve">«Ixtiyor-Smik» f/x </t>
  </si>
  <si>
    <t xml:space="preserve">«Zafarali kelajak» f/x </t>
  </si>
  <si>
    <t xml:space="preserve">«Bakoev Zarif Bako o‘g‘li» f/x </t>
  </si>
  <si>
    <t xml:space="preserve">«Xojibuvo» f/x </t>
  </si>
  <si>
    <t xml:space="preserve">«Gefest Agrokimyohimoya» f/x </t>
  </si>
  <si>
    <t xml:space="preserve">«Best Market place 555» OOO </t>
  </si>
  <si>
    <t xml:space="preserve">«Al Murtazo Mumtoz» f/x </t>
  </si>
  <si>
    <t xml:space="preserve">«Mirazizbek Dilshod o‘g‘li» f/x </t>
  </si>
  <si>
    <t xml:space="preserve">«Gurlan Global teks» MCHJ </t>
  </si>
  <si>
    <t xml:space="preserve">«Abdilvoxid Qo‘ziboyevich» f/x </t>
  </si>
  <si>
    <t xml:space="preserve">«Zalvar ota-TSX» f/x </t>
  </si>
  <si>
    <t xml:space="preserve">«Ochilov Elboy» f/x </t>
  </si>
  <si>
    <t xml:space="preserve">«Hilola» f/x </t>
  </si>
  <si>
    <t xml:space="preserve">«Yakkatut Paxtachilik G‘allachilik Sholichilik va Urug‘chilik klasteri» OOO </t>
  </si>
  <si>
    <t xml:space="preserve">«Jo‘rabek.S.A» f/x </t>
  </si>
  <si>
    <t xml:space="preserve">«Dida A.I.D» f/x </t>
  </si>
  <si>
    <t xml:space="preserve">«Jo‘rabek» f/x </t>
  </si>
  <si>
    <t xml:space="preserve">«Sayxun Shovvozlari» f/x </t>
  </si>
  <si>
    <t xml:space="preserve">«Shodiobod» f/x </t>
  </si>
  <si>
    <t>Кармана</t>
  </si>
  <si>
    <t>Қуштепа</t>
  </si>
  <si>
    <t>Узбекистон</t>
  </si>
  <si>
    <t>Риштон</t>
  </si>
  <si>
    <t>Нишон</t>
  </si>
  <si>
    <t>"Пошшахон" Ф/Х</t>
  </si>
  <si>
    <t>Булоқбоши</t>
  </si>
  <si>
    <t>Плуг оборотний 3-Х корпусний сотиб олиш учун</t>
  </si>
  <si>
    <t>"Нихол-2" Ф/Х</t>
  </si>
  <si>
    <t>Гобл русумли 28 дискли борона сотиб олиш учун</t>
  </si>
  <si>
    <t>"Акрамжон Мероси" Ф/Х</t>
  </si>
  <si>
    <t>Избоскан</t>
  </si>
  <si>
    <t>2+1 русумли айланма омоч сотиб олиш учун</t>
  </si>
  <si>
    <t>"Чортоқ Нур Файз" Ф/Х</t>
  </si>
  <si>
    <t>Европал 7 3+1 Н100 русумли айланма омоч сотиб олиш учун</t>
  </si>
  <si>
    <t>"Абдували Оллоёров" Ф/Х</t>
  </si>
  <si>
    <t>Хазорасп</t>
  </si>
  <si>
    <t>"Жангир Ота" Ф/Х</t>
  </si>
  <si>
    <t>4 қаторли сеялка сотиб олиш учун</t>
  </si>
  <si>
    <t>"Махсуджон Нурли Даласи" Ф/Х</t>
  </si>
  <si>
    <t>Пайариқ</t>
  </si>
  <si>
    <t>Маркант 650 русумли хашак ургич,  сотиб олиш</t>
  </si>
  <si>
    <t>"Оқдарё Гранд Агро" Ф/Х</t>
  </si>
  <si>
    <t>2 ПТС-4-793А-03А русумли трактор сотиб олиш учун</t>
  </si>
  <si>
    <t>"Умидлик Оқ-Олтин Дала" Ф/Х</t>
  </si>
  <si>
    <t>"Саидисломхон Айланма Далалари" Ф/Х</t>
  </si>
  <si>
    <t>"Равшан Ёдгор Пахта Даласи" Ф/Х</t>
  </si>
  <si>
    <t>Пастдарғом</t>
  </si>
  <si>
    <t>"National Agro Products" Ф/Х</t>
  </si>
  <si>
    <t>Ўртачирчиқ</t>
  </si>
  <si>
    <t>ФМ Ворлд ВД 2204 русумли трактор сотиб олиш учун</t>
  </si>
  <si>
    <t>"Хусниддин Асл Даласи" Ф/Х</t>
  </si>
  <si>
    <t>28 қаторли борона сотиб олиш учун</t>
  </si>
  <si>
    <t>"Нилуфар Нафиса Нигора" Ф/Х</t>
  </si>
  <si>
    <t>Европал  4+1 русумли айланма омоч сотиб олиш учун</t>
  </si>
  <si>
    <t>"Пангат Булоғи" Ф/Х</t>
  </si>
  <si>
    <t>"Омонтош Ота" Ф/Х</t>
  </si>
  <si>
    <t>"Абдурашидов Азизбек" Ф/Х</t>
  </si>
  <si>
    <t>"Хасанов Абдубулат" Ф/Х</t>
  </si>
  <si>
    <t>4 корпусли омоч сотиб олиш учун</t>
  </si>
  <si>
    <t>"Само Зухридддин" Ф/Х</t>
  </si>
  <si>
    <t>БЗТХ русумли борона сотиб олиш учун</t>
  </si>
  <si>
    <t>"Prime Sugar" МЧЖ</t>
  </si>
  <si>
    <t>"Акрамжон Маматов" Ф/Х</t>
  </si>
  <si>
    <t>"Фарид Улуғ" Ф/Х</t>
  </si>
  <si>
    <t>Зафаробод</t>
  </si>
  <si>
    <t>"Розия Бекова" Ф/Х</t>
  </si>
  <si>
    <t>"Алижон Бува" Ф/Х</t>
  </si>
  <si>
    <t>"Ниёвоз Нурулло Зиёдуллоевич" Ф/Х</t>
  </si>
  <si>
    <t>Когон</t>
  </si>
  <si>
    <t>"Хабипназар" Ф/Х</t>
  </si>
  <si>
    <t>Зоомлион РС 1304 русумли трактор сотиб олиш учун</t>
  </si>
  <si>
    <t>"Ақчакўлчи Бунёд" Ф/Х</t>
  </si>
  <si>
    <t>Элликқалъа</t>
  </si>
  <si>
    <t>"Қурбаназаров Дурназар" Ф/Х</t>
  </si>
  <si>
    <t>Нукус</t>
  </si>
  <si>
    <t>"Дилшодхўжа Дингли" Ф/Х</t>
  </si>
  <si>
    <t>Тўрткўл</t>
  </si>
  <si>
    <t>"Рахимов Руслан Тилавбаевич" Ф/Х</t>
  </si>
  <si>
    <t>"Бувайда Тулпори" Ф/Х</t>
  </si>
  <si>
    <t>"Акрамжон Олимжон Обод" Ф/Х</t>
  </si>
  <si>
    <t>"Дауирхан" Ф/Х</t>
  </si>
  <si>
    <t>НЮ Холланд ТТ-4,80 русумли трактор сотиб олиш учун</t>
  </si>
  <si>
    <t>"Адомбой Озодбой" МЧЖ</t>
  </si>
  <si>
    <t>Хонқа</t>
  </si>
  <si>
    <t>"Росттелмаш Гроуп" МЧЖ</t>
  </si>
  <si>
    <t>"Хожиматов Бобуржон Қодиржон ўғли" Ф/Х</t>
  </si>
  <si>
    <t>"Шамшодбек Жавохири" Ф/Х</t>
  </si>
  <si>
    <t>Қарши</t>
  </si>
  <si>
    <t>"Ёвқочбой Қаландар" Ф/Х</t>
  </si>
  <si>
    <t>"Одил Ойбек Макони" Ф/Х</t>
  </si>
  <si>
    <t>Ню Холланд ТД 5.110 русумли трактор сотиб олиш учун</t>
  </si>
  <si>
    <t>"Қодиров Тоштемир Нури" Ф/Х</t>
  </si>
  <si>
    <t>ПН-3Х20 русумли омоч сотиб олиш учун</t>
  </si>
  <si>
    <t>"Шахбоз Шавкатжон ўғли" Ф/Х</t>
  </si>
  <si>
    <t>"Абдурахмон Заминдор" Ф/Х</t>
  </si>
  <si>
    <t>"Андалус Агро Дунё" Ф/Х</t>
  </si>
  <si>
    <t>"Жануб Лабо Автотранс Савдо Мажмуаси" МЧЖ</t>
  </si>
  <si>
    <t>7 дона авторефрижатор сотиб олиш ва 4 га иссиқхона қуриш учун</t>
  </si>
  <si>
    <t>"Саиднаби Йўлдош" Д/Х</t>
  </si>
  <si>
    <t xml:space="preserve">«Raxmonazarova Mukammalxon ko‘rki» f/x </t>
  </si>
  <si>
    <t xml:space="preserve">«Zarbdor iftixori» f/x </t>
  </si>
  <si>
    <t xml:space="preserve">«Ostonov Jo‘ra fayzli» f/x </t>
  </si>
  <si>
    <t xml:space="preserve">«Davron Sherovatovich» f/x </t>
  </si>
  <si>
    <t xml:space="preserve">«Saroy qishloq ko‘rki» f/x </t>
  </si>
  <si>
    <t xml:space="preserve">«Paxtakor tolasi» f/x </t>
  </si>
  <si>
    <t xml:space="preserve">«Ortiqov Qozoqboy ota» f/x </t>
  </si>
  <si>
    <t xml:space="preserve">«Nodirjon» f/x </t>
  </si>
  <si>
    <t xml:space="preserve">«Oddiy Sher» f/x </t>
  </si>
  <si>
    <t>Зарбдор</t>
  </si>
  <si>
    <t xml:space="preserve">«Rohila unumdor dalasi» f/x </t>
  </si>
  <si>
    <t xml:space="preserve">«Yakkabog‘ hosili» f/x </t>
  </si>
  <si>
    <t xml:space="preserve">«Farruxbek Xushro‘y» f/x </t>
  </si>
  <si>
    <t xml:space="preserve">«Surhon Yangi Diyor» f/x </t>
  </si>
  <si>
    <t xml:space="preserve">«Qurbonov G‘ayrat Abdijalil o‘g‘li» f/x </t>
  </si>
  <si>
    <t xml:space="preserve">«Qayr» f/x </t>
  </si>
  <si>
    <t xml:space="preserve">«Farxodbek» f/x </t>
  </si>
  <si>
    <t xml:space="preserve">«Ali Anvar Abdirayim» f/x </t>
  </si>
  <si>
    <t xml:space="preserve">«Nigora Akramova» f/x </t>
  </si>
  <si>
    <t xml:space="preserve">«Axil Surxon» f/x </t>
  </si>
  <si>
    <t xml:space="preserve">«Dilxush G‘olibjonovich» f/x </t>
  </si>
  <si>
    <t xml:space="preserve">«Bahor kuzgusi» f/x </t>
  </si>
  <si>
    <t xml:space="preserve">«Farmon Jabbor» f/x </t>
  </si>
  <si>
    <t xml:space="preserve">«Suxrob-Bobur» f/x </t>
  </si>
  <si>
    <t xml:space="preserve">«Po‘latjon orzu» f/x </t>
  </si>
  <si>
    <t xml:space="preserve">«Prof tekst» f/x </t>
  </si>
  <si>
    <t>Қўқон</t>
  </si>
  <si>
    <t xml:space="preserve">«Aziz Sardor Diyori» f/x </t>
  </si>
  <si>
    <t xml:space="preserve">«Rayimjon Isag‘ali o‘g‘li» f/x </t>
  </si>
  <si>
    <t xml:space="preserve">«Yangi Guliston fayzi» f/x </t>
  </si>
  <si>
    <t xml:space="preserve">«Umid Azimxo‘ja» f/x </t>
  </si>
  <si>
    <t xml:space="preserve">«Sarvarbek Elbek» f/x </t>
  </si>
  <si>
    <t>Учкўпир</t>
  </si>
  <si>
    <t>Sifat Ideal Quruvchi</t>
  </si>
  <si>
    <t>Киргили</t>
  </si>
  <si>
    <t>Томчилатиб-суғориз тизимини ишлаб чиқариш</t>
  </si>
  <si>
    <t>«Nanyang Red Cotton Angel Textile»  MCHJ QK</t>
  </si>
  <si>
    <t>Избоскан тумани</t>
  </si>
  <si>
    <t>Текстил.Ип шигириш</t>
  </si>
  <si>
    <t>кг/соат</t>
  </si>
  <si>
    <t>FARG'ONA</t>
  </si>
  <si>
    <t>Марказ томонидан 2025 йилнинг январ-март  ойларида молиялаштирилган суб-лойиҳа ва лизингларнинг  манзилли 
 Р Ў Й Х А Т И</t>
  </si>
  <si>
    <t>"ЎзагроЛизинг" АЖ</t>
  </si>
  <si>
    <t>"Шермухаммад Пахтакор" Ф/Х</t>
  </si>
  <si>
    <t>"Парпишер Рахматулла Турсунбой" Ф/Х</t>
  </si>
  <si>
    <t>"Турғунбой Хожи" Ф/Х</t>
  </si>
  <si>
    <t>Бўстон</t>
  </si>
  <si>
    <t>Сеялка сотиб олиш учун</t>
  </si>
  <si>
    <t>"Қучқор Малика" Ф/Х</t>
  </si>
  <si>
    <t>Борона сотиб олиш учун</t>
  </si>
  <si>
    <t>"Зиёхон Аюбхон" МЧЖ</t>
  </si>
  <si>
    <t>"Ахроров Акбар Даласи" Ф/Х</t>
  </si>
  <si>
    <t>"Шохрухбек Шахзодбек" Ф/Х</t>
  </si>
  <si>
    <t>Беларус 80Х русумли трактор сотиб олиш учун</t>
  </si>
  <si>
    <t>"Хурмазор Нишон" Ф/Х</t>
  </si>
  <si>
    <t>Бандихон</t>
  </si>
  <si>
    <t>"Юсуф Махсумов" Ф/Х</t>
  </si>
  <si>
    <t>"Хамдамжон Алижон Ахроржон" Ф/Х</t>
  </si>
  <si>
    <t>"Уста Акбарали" Ф/Х</t>
  </si>
  <si>
    <t>"Мингбулоқ Лочин" Ф/Х</t>
  </si>
  <si>
    <t>"Ғофуржон Ота О.Е.Ф" Ф/Х</t>
  </si>
  <si>
    <t>"Самижон Дилшодбек Лазизбек" Ф/Х</t>
  </si>
  <si>
    <t>Ургут</t>
  </si>
  <si>
    <t>"Туропов Шунқор Балиқчилик" Ф/Х</t>
  </si>
  <si>
    <t>"Ҳамкор-5-ЧИ" МЧЖ</t>
  </si>
  <si>
    <t>"Жўраева Роҳат" Ф/Х</t>
  </si>
  <si>
    <t>Омоч сотиб олиш учун</t>
  </si>
  <si>
    <t>"Воха Чул Пахтаси" Ф/Х</t>
  </si>
  <si>
    <t>"Акрам Шариф" Ф/Х</t>
  </si>
  <si>
    <t>"Иброхимбек Фаровон Диёри" Ф/Х</t>
  </si>
  <si>
    <t>"Нормурод Илғор Агро Файз" Ф/Х</t>
  </si>
  <si>
    <t>"Фаттоев" Ф/Х</t>
  </si>
  <si>
    <t>"Пахтазорлик Дониёр" Ф/Х</t>
  </si>
  <si>
    <t>"Тўпалос" Ф/Х</t>
  </si>
  <si>
    <t>"Камрон Бек Мухаммад Али" Ф/Х</t>
  </si>
  <si>
    <t>"Қуёшли Дала Баракаси" Ф/Х</t>
  </si>
  <si>
    <t>"Нур Ота Нурлари" Ф/Х</t>
  </si>
  <si>
    <t>Янгийўл</t>
  </si>
  <si>
    <t>"Эгамбекрди Повол Нурматов" Ф/Х</t>
  </si>
  <si>
    <t>Уйчи</t>
  </si>
  <si>
    <t>"Сайлихон Жавохирбек Орзулари" Ф/Х</t>
  </si>
  <si>
    <t>"Юнусобод" Ф/Х</t>
  </si>
  <si>
    <t>"Ахатхон Анваров" Ф/Х</t>
  </si>
  <si>
    <t>"Илхом Кармана" Ф/Х</t>
  </si>
  <si>
    <t>"Ахмедов Мухаммад Шокирович" Ф/Х</t>
  </si>
  <si>
    <t>"Шохрух Ахмедов" Ф/Х</t>
  </si>
  <si>
    <t>"Нодиршох Жахонгир" Ф/Х</t>
  </si>
  <si>
    <t>ДФ 903 русумли трактор сотиб олиш учун</t>
  </si>
  <si>
    <t>"Мухаммаджонов Азаматжон Ерлари" Ф/Х</t>
  </si>
  <si>
    <t>"Зоир Бобо" Ф/Х</t>
  </si>
  <si>
    <t>Иштихон</t>
  </si>
  <si>
    <t>"Шерназаров Зафар Зарлари" Ф/Х</t>
  </si>
  <si>
    <t>"Аллаберганов Жахонбек" Ф/Х</t>
  </si>
  <si>
    <t>"Каромат Йўлдош ўғли" Ф/Х</t>
  </si>
  <si>
    <t>"Ато Бобо Чорва Замини" Ф/Х</t>
  </si>
  <si>
    <t>"Зиёдулло Лутфулло Замини" Ф/Х</t>
  </si>
  <si>
    <t>"Шавкат Каримов" Ф/Х</t>
  </si>
  <si>
    <t>"Паёнбек Парвоз" Ф/Х</t>
  </si>
  <si>
    <t>Шўрчи</t>
  </si>
  <si>
    <t>"Хумоюн Элбек Боғбон" Ф/Х</t>
  </si>
  <si>
    <t>"Алпомиш Ўғлонлари" Ф/Х</t>
  </si>
  <si>
    <t>"Хосилов Азизбек Яшил Даласи" Ф/Х</t>
  </si>
  <si>
    <t>"Улуғ Шухрат" МЧЖ</t>
  </si>
  <si>
    <t>"Тохиров Шерали" ХК</t>
  </si>
  <si>
    <t>"Қайроқли тезкор томорқа хизмати" МЧЖ</t>
  </si>
  <si>
    <t>"Муса Бобо" Ф/Х</t>
  </si>
  <si>
    <t>"Қодир Содиқ" Ф/Х</t>
  </si>
  <si>
    <t>"Маъмирали Орзуси" Ф/Х</t>
  </si>
  <si>
    <t>"Азимобод Фарходжон Замини" Ф/Х</t>
  </si>
  <si>
    <t>"Данғара Универсал Чорва" Ф/Х</t>
  </si>
  <si>
    <t>"Сардорбек Самандар Орзуси" Ф/Х</t>
  </si>
  <si>
    <t>"Гулзода Хасанбоева" Ф/Х</t>
  </si>
  <si>
    <t>"Мухсин Азамжон" Ф/Х</t>
  </si>
  <si>
    <t>"Задарё Шухрати" Ф/Х</t>
  </si>
  <si>
    <t>"Шершод Кармана" Ф/Х</t>
  </si>
  <si>
    <t>"Ш-Феруз" Ф/Х</t>
  </si>
  <si>
    <t>"Рошидон Юксалиш" Ф/Х</t>
  </si>
  <si>
    <t>"Сўхобод Гулшани" Ф/Х</t>
  </si>
  <si>
    <t>"Барот Саттор" Ф/Х</t>
  </si>
  <si>
    <t>"Бахор Омади" Ф/Х</t>
  </si>
  <si>
    <t>Ш.Рашидов</t>
  </si>
  <si>
    <t>"Амир Кўркам Боғлари" Ф/Х</t>
  </si>
  <si>
    <t>Ғаллаорол</t>
  </si>
  <si>
    <t>"Шер-Улуғ-Жахон" Ф/Х</t>
  </si>
  <si>
    <t>"Раим Бобо Ўғли Салохиддин" Ф/Х</t>
  </si>
  <si>
    <t>"Унумдор Замин Тупроғи" Ф/Х</t>
  </si>
  <si>
    <t>"Уйчи Янгиер Саховати" Ф/Х</t>
  </si>
  <si>
    <t>"Қўрғонтепа Рустамжон Абдурахим Замини" Ф/Х</t>
  </si>
  <si>
    <t>"Хўжаўлди Унумдор Тупроғи" Ф/Х</t>
  </si>
  <si>
    <t>"Сафия Султон" Ф/Х</t>
  </si>
  <si>
    <t>"Даври-Турсун" Ф/Х</t>
  </si>
  <si>
    <t>"Иномжон Эсонали Ўғли" Ф/Х</t>
  </si>
  <si>
    <t>"Озод Нурли Маскан" Ф/Х</t>
  </si>
  <si>
    <t>"Ахрор Абдувалиев" Ф/Х</t>
  </si>
  <si>
    <t>Арнасой</t>
  </si>
  <si>
    <t>600 литрли пуркагич сотиб олиш учун</t>
  </si>
  <si>
    <t>"Акбар Ахмад Ғалласи" Ф/Х</t>
  </si>
  <si>
    <t>"Садулло Омон" Ф/Х</t>
  </si>
  <si>
    <t>"Бобурбек Омад Агро" Ф/Х</t>
  </si>
  <si>
    <t>"Агрокомплекс Сайқал" МЧЖ</t>
  </si>
  <si>
    <t>"Қиличбек Арслонбек Ишонч" Ф/Х</t>
  </si>
  <si>
    <t>"Ситорои Зарметан" Ф/Х</t>
  </si>
  <si>
    <t>"Розия қизи Назира" Ф/Х</t>
  </si>
  <si>
    <t>"Хусбиддин Баракали Хосили" Ф/Х</t>
  </si>
  <si>
    <t>"Косагорон Орзуси" Ф/Х</t>
  </si>
  <si>
    <t>"Темур Тўра" Ф/Х</t>
  </si>
  <si>
    <t>"Ибодулло Муқимов" Ф/Х</t>
  </si>
  <si>
    <t>"Ўразмат Дарға" Ф/Х</t>
  </si>
  <si>
    <t>"Тўхтабобо-98" Ф/Х</t>
  </si>
  <si>
    <t>"Хонобод Агро Хосили" Ф/Х</t>
  </si>
  <si>
    <t>"Файзиев Жамол" Ф/Х</t>
  </si>
  <si>
    <t>"Асад Остон" Ф/Х</t>
  </si>
  <si>
    <t>"Бек Агромир" Ф/Х</t>
  </si>
  <si>
    <t>"Байроқ Нури" Ф/Х</t>
  </si>
  <si>
    <t>"Тўлқин Ғаллакор Замини" Ф/Х</t>
  </si>
  <si>
    <t>"Ахмад Нўмонов" Ф/Х</t>
  </si>
  <si>
    <t>"Абдумажид Хожи Омад" Ф/Х</t>
  </si>
  <si>
    <t>"Сурайё Орзу Файз" Ф/Х</t>
  </si>
  <si>
    <t>"Қурязова Хур" Ф/Х</t>
  </si>
  <si>
    <t>"Содиқов Субхон Ота" Ф/Х</t>
  </si>
  <si>
    <t>"Барака Янгиқишлоқ" Ф/Х</t>
  </si>
  <si>
    <t>"Адхамжонхожи Ота" Ф/Х</t>
  </si>
  <si>
    <t>"Уч Ўғлон" Ф/Х</t>
  </si>
  <si>
    <t>"Қўрғонтепа Нематов Нодирбек Боғдор Замини" Ф/Х</t>
  </si>
  <si>
    <t>"Андижон Оташ" Ф/Х</t>
  </si>
  <si>
    <t>Мархамат</t>
  </si>
  <si>
    <t>"Баходиржон Иқболжон Мухторовлар" Ф/Х</t>
  </si>
  <si>
    <t>"Умидли Келажак" Ф/Х</t>
  </si>
  <si>
    <t>600 литрли минерал уғит сепгич сотиб олиш учун</t>
  </si>
  <si>
    <t>"Кулолобод Файзи" Ф/Х</t>
  </si>
  <si>
    <t>"Халимжон Обод Замини" Ф/Х</t>
  </si>
  <si>
    <t>"Файзулло Хожи Агро" Ф/Х</t>
  </si>
  <si>
    <t>Зангиота</t>
  </si>
  <si>
    <t>"Хамроли Ота" Ф/Х</t>
  </si>
  <si>
    <t>"Жўра Шариф" Ф/Х</t>
  </si>
  <si>
    <t>"Жахон 97" Ф/Х</t>
  </si>
  <si>
    <t>"Зарафшон Чорвадори" Ф/Х</t>
  </si>
  <si>
    <t>"Олтин Шингил" Ф/Х</t>
  </si>
  <si>
    <t>Асака</t>
  </si>
  <si>
    <t>"Душам Ота" Ф/Х</t>
  </si>
  <si>
    <t>"Қипчоқ-Ғурумсарой" Ф/Х</t>
  </si>
  <si>
    <t>"Хамзали Ғаниев" Ф/Х</t>
  </si>
  <si>
    <t>"Агро Сервис Миришкор 2022" МЧЖ</t>
  </si>
  <si>
    <t>"Мухсиддин Мухиддин" Ф/Х</t>
  </si>
  <si>
    <t>"Марғиёна Мубина Маруфбек" Ф/Х</t>
  </si>
  <si>
    <t>"Меҳнатобод XXI АСР" Ф/Х</t>
  </si>
  <si>
    <t>"Асқарбек 2005" Ф/Х</t>
  </si>
  <si>
    <t>"Зилхайдаров Обид Агро" Ф/Х</t>
  </si>
  <si>
    <t>"Асл Тола" Ф/Х</t>
  </si>
  <si>
    <t>"Махмуджон Тўйчиев Ери" Ф/Х</t>
  </si>
  <si>
    <t>"Мансуржон Тусматов" Ф/Х</t>
  </si>
  <si>
    <t>"Чиноз Туйчиев Сардор Даласи" Ф/Х</t>
  </si>
  <si>
    <t>Чиноз</t>
  </si>
  <si>
    <t>"Шарифов Бобур" Ф/Х</t>
  </si>
  <si>
    <t>"Тўда Барака" Ф/Х</t>
  </si>
  <si>
    <t>"Исо Полвон Барака Файз" Ф/Х</t>
  </si>
  <si>
    <t>"Кесканёр Оқ Олтин" Ф/Х</t>
  </si>
  <si>
    <t>"Нурматов Ғанижон" Ф/Х</t>
  </si>
  <si>
    <t>"Замин Толаси 2020" Ф/Х</t>
  </si>
  <si>
    <t>"Ванғози Баракали Ҳосили" Ф/Х</t>
  </si>
  <si>
    <t>"Азамат Табаррук Замини" Ф/Х</t>
  </si>
  <si>
    <t>"Абдуманноп Исматов" Ф/Х</t>
  </si>
  <si>
    <t>"Динара Шайра" Ф/Х</t>
  </si>
  <si>
    <t>Конимех</t>
  </si>
  <si>
    <t>"Абди" Ф/Х</t>
  </si>
  <si>
    <t>"Давр" Ф/Х</t>
  </si>
  <si>
    <t>"Баходир Улуғназар Хамрақулбой" Ф/Х</t>
  </si>
  <si>
    <t>"Азаматлик Пахтакор Хосили" Ф/Х</t>
  </si>
  <si>
    <t>"Қушқўноқ Порлоқ Келажаги" Ф/Х</t>
  </si>
  <si>
    <t>"Собиржон Умид" Ф/Х</t>
  </si>
  <si>
    <t>"Қалдирғоч" Ф/Х</t>
  </si>
  <si>
    <t>Штангел ва РМУ 0,8 сотиб олиш учун</t>
  </si>
  <si>
    <t>"Мардонбек Ерлари" Ф/Х</t>
  </si>
  <si>
    <t>"Шухрат Муборак Жаохири" Ф/Х</t>
  </si>
  <si>
    <t>MODERNIZATSIYA</t>
  </si>
  <si>
    <t>ФХ «O‘RMONCHI»</t>
  </si>
  <si>
    <t>Қўрғонтепа тумани</t>
  </si>
  <si>
    <t>Чорвачиликни ташкил этиш</t>
  </si>
  <si>
    <t>бош</t>
  </si>
  <si>
    <t>IFAD</t>
  </si>
  <si>
    <t xml:space="preserve">"ELISTA UNLARI" мчж </t>
  </si>
  <si>
    <t>Турткул т</t>
  </si>
  <si>
    <t>Авторефрежиратор харид қилиш</t>
  </si>
  <si>
    <t>"GANJA VALI SHIRINLIKLARI" MCHJ</t>
  </si>
  <si>
    <t>Урганч т.</t>
  </si>
  <si>
    <t xml:space="preserve"> Қандолатчилик</t>
  </si>
  <si>
    <t>минг тн</t>
  </si>
  <si>
    <t>"ECE TEXTILE" ҚК</t>
  </si>
  <si>
    <t>Оққўрғон тумани</t>
  </si>
  <si>
    <t>Ишлаб чиқариш қувватини ошириш, янги замонавий текстил маҳсулотларини ишлаб чиқариш учун чет элдан асбоб-ускуналар сотиб олиш</t>
  </si>
  <si>
    <t>Санобар Автотранс МЧЖ</t>
  </si>
  <si>
    <t>Шахрисабз тумани</t>
  </si>
  <si>
    <t>Long sky МЧЖ</t>
  </si>
  <si>
    <t>Шаҳрихон тумани</t>
  </si>
  <si>
    <t>Қўй жунини қайта ишлаш</t>
  </si>
  <si>
    <t>минг
тонна</t>
  </si>
  <si>
    <t>"Elista Unlari" МЧЖ</t>
  </si>
  <si>
    <t>Афторефрижатор сотиб олиш учун</t>
  </si>
  <si>
    <t>Ахмед Карим МЧЖ</t>
  </si>
  <si>
    <t>Кармана тумани</t>
  </si>
  <si>
    <t>гектар</t>
  </si>
  <si>
    <t>"HORS AVTO TRANS" MCHJ</t>
  </si>
  <si>
    <t>Миробод тумани</t>
  </si>
  <si>
    <t>ООО «CHUST BARAKA UYLARI»</t>
  </si>
  <si>
    <t>Чуст тумани</t>
  </si>
  <si>
    <t>Трактор агрегатлари ва ярим тиркамалар сотиб олиш</t>
  </si>
  <si>
    <t>ноябрь 2024</t>
  </si>
  <si>
    <t>ООО «OLMOS MEHRIMOH»</t>
  </si>
  <si>
    <t>Иссиқхона (лимонариум) сотиб олиш</t>
  </si>
  <si>
    <t>310,719,317</t>
  </si>
  <si>
    <t>ООО «FAOL MAISHIY XIZMAT-777»</t>
  </si>
  <si>
    <t>Балиқчи тумани</t>
  </si>
  <si>
    <t xml:space="preserve"> “Голштейн” наслли қорамол сотиб олинди</t>
  </si>
  <si>
    <t xml:space="preserve"> бош </t>
  </si>
  <si>
    <t xml:space="preserve"> 311,048,424</t>
  </si>
  <si>
    <t>декарь 2024</t>
  </si>
  <si>
    <t>ООО «CHUST TEXNOPARK INVEST»</t>
  </si>
  <si>
    <t>ООО «ORZU INVEST FAYZ»</t>
  </si>
  <si>
    <t>Риштон тумани</t>
  </si>
  <si>
    <t>Кенг ассортиментда қишлоқ хўжалиги маҳсулотларини сотиб олиш (товар айланмаси)</t>
  </si>
  <si>
    <t>январь 2025</t>
  </si>
  <si>
    <t>ООО «OLTIARIQ AGRO 505»</t>
  </si>
  <si>
    <t>Олтиариқ тумани</t>
  </si>
  <si>
    <t>ООО «BARAKA TEXNIKALAR 777»</t>
  </si>
  <si>
    <t>Учкўприк тумани</t>
  </si>
  <si>
    <t>Трактор агрегатлари  сотиб олиш</t>
  </si>
  <si>
    <t>ООО «AYYOMI BAYZO»</t>
  </si>
  <si>
    <t>Булакбаши</t>
  </si>
  <si>
    <t>Наслли қорамол сотиб олинди</t>
  </si>
  <si>
    <t>ЧП «DDD-ZZZ CHORVA»</t>
  </si>
  <si>
    <t>Тўрақўрғон тумани</t>
  </si>
  <si>
    <t>наслли қорамол сотиб олинди</t>
  </si>
  <si>
    <t xml:space="preserve">«Selena oq oltin» f/x </t>
  </si>
  <si>
    <t xml:space="preserve">«Abduraxmon» f/x </t>
  </si>
  <si>
    <t xml:space="preserve">«Xazina 2020 yil» f/x </t>
  </si>
  <si>
    <t xml:space="preserve">«Yoshlik Oybek» f/x </t>
  </si>
  <si>
    <t xml:space="preserve">«Burgut» f/x </t>
  </si>
  <si>
    <t xml:space="preserve">«Axmed Nurmetov» f/x </t>
  </si>
  <si>
    <t xml:space="preserve">«Jonibek Sulton» f/x </t>
  </si>
  <si>
    <t xml:space="preserve">«Nur tuproq» f/x </t>
  </si>
  <si>
    <t xml:space="preserve">«Abdurauf Bo‘ston» f/x </t>
  </si>
  <si>
    <t xml:space="preserve">«Valixon ota» f/x </t>
  </si>
  <si>
    <t xml:space="preserve">«Haydar Polvon Zamini» f/x </t>
  </si>
  <si>
    <t xml:space="preserve">«Shuxrat Yo‘ldosh Shahriyor» f/x </t>
  </si>
  <si>
    <t xml:space="preserve">«Jumanazar Olmas» f/x </t>
  </si>
  <si>
    <t xml:space="preserve">«Zokir Shokir Zamini» f/x </t>
  </si>
  <si>
    <t xml:space="preserve">«Tongi Shudring Agro fayz» f/x </t>
  </si>
  <si>
    <t xml:space="preserve">«Qo‘chqor Chavandoz» f/x </t>
  </si>
  <si>
    <t xml:space="preserve">«Istiqbol Geo Agro» f/x </t>
  </si>
  <si>
    <t xml:space="preserve">«Xusinboy Qadamboy» f/x </t>
  </si>
  <si>
    <t xml:space="preserve">«Nurota Nurlari» f/x </t>
  </si>
  <si>
    <t xml:space="preserve">«Oq bo‘ra yerlari» f/x </t>
  </si>
  <si>
    <t xml:space="preserve">«Ro‘zmamat Mardonbek» f/x </t>
  </si>
  <si>
    <t xml:space="preserve">«Izzat Shodiyona» f/x </t>
  </si>
  <si>
    <t xml:space="preserve">«Maxmudov Sanjarbek fayz» f/x </t>
  </si>
  <si>
    <t xml:space="preserve">«Fayzi» f/x </t>
  </si>
  <si>
    <t xml:space="preserve">«Nurli tong» f/x </t>
  </si>
  <si>
    <t xml:space="preserve">«Qanli tolasi» f/x </t>
  </si>
  <si>
    <t xml:space="preserve">«Xovos-Fayz» f/x </t>
  </si>
  <si>
    <t xml:space="preserve">«Samo-Zaxriddin» f/x </t>
  </si>
  <si>
    <t>Diyorbek Fayz Nur</t>
  </si>
  <si>
    <t xml:space="preserve">«Bal Olimjon Akbarov» f/x </t>
  </si>
  <si>
    <t xml:space="preserve">«Shuxrat» f/x </t>
  </si>
  <si>
    <t xml:space="preserve">«Bobur-Qodir baxti» f/x </t>
  </si>
  <si>
    <t>Язявон</t>
  </si>
  <si>
    <t xml:space="preserve"> Фуркатский </t>
  </si>
  <si>
    <t xml:space="preserve"> Риштанский </t>
  </si>
  <si>
    <t xml:space="preserve"> Бувайдинский </t>
  </si>
  <si>
    <t xml:space="preserve"> Багдадский </t>
  </si>
  <si>
    <t xml:space="preserve"> Кувинский </t>
  </si>
  <si>
    <t xml:space="preserve"> Бешарыкский </t>
  </si>
  <si>
    <t xml:space="preserve"> Касанский </t>
  </si>
  <si>
    <t xml:space="preserve"> Язъяванский </t>
  </si>
  <si>
    <t xml:space="preserve"> Дангаринский </t>
  </si>
  <si>
    <t xml:space="preserve"> Ташлакский </t>
  </si>
  <si>
    <t xml:space="preserve"> Куштепинский </t>
  </si>
  <si>
    <t xml:space="preserve"> Нишанский </t>
  </si>
  <si>
    <t xml:space="preserve"> Гурленский </t>
  </si>
  <si>
    <t xml:space="preserve"> Каттакургански</t>
  </si>
  <si>
    <t xml:space="preserve"> Букинский </t>
  </si>
  <si>
    <t xml:space="preserve"> Джондорский </t>
  </si>
  <si>
    <t xml:space="preserve">  Джондорский </t>
  </si>
  <si>
    <t xml:space="preserve"> Турткульский </t>
  </si>
  <si>
    <t xml:space="preserve"> Ургенчский </t>
  </si>
  <si>
    <t xml:space="preserve"> Сайхунабадски</t>
  </si>
  <si>
    <t xml:space="preserve"> Кизилтепинский </t>
  </si>
  <si>
    <t>Байовут</t>
  </si>
  <si>
    <t>Турроққала</t>
  </si>
  <si>
    <t>Бўка</t>
  </si>
  <si>
    <t>Нуробод</t>
  </si>
  <si>
    <t>Пахтачи</t>
  </si>
  <si>
    <t>Ховос</t>
  </si>
  <si>
    <t>Балиқчи</t>
  </si>
  <si>
    <t>Сase-220</t>
  </si>
  <si>
    <t>4MZ-4</t>
  </si>
  <si>
    <t>DongFeng C260-4</t>
  </si>
  <si>
    <t>ТЗСТ СЕ-220</t>
  </si>
  <si>
    <t>ТЗСТ СЕ-221</t>
  </si>
  <si>
    <t>МХ 2.4</t>
  </si>
  <si>
    <t>Lovol RG-130EVD</t>
  </si>
  <si>
    <t>Dominator-260</t>
  </si>
  <si>
    <t>FM World WD 110pro</t>
  </si>
  <si>
    <t>FM World 4MZ-4</t>
  </si>
  <si>
    <t>МХ 1.8</t>
  </si>
  <si>
    <t xml:space="preserve"> "Zoomlion RS 1604" </t>
  </si>
  <si>
    <t xml:space="preserve"> "Case Puma-155" </t>
  </si>
  <si>
    <t xml:space="preserve"> "Zoomlion 1604" </t>
  </si>
  <si>
    <t xml:space="preserve"> "Zoomlion RG 2004" </t>
  </si>
  <si>
    <t xml:space="preserve"> "Belorus 82.1"</t>
  </si>
  <si>
    <t xml:space="preserve">"Belorus 82.1" </t>
  </si>
  <si>
    <t xml:space="preserve"> "LS 100 HC" </t>
  </si>
  <si>
    <t xml:space="preserve">"Lovol P4110" трактор </t>
  </si>
  <si>
    <t xml:space="preserve"> "Lovol P4110" трактор </t>
  </si>
  <si>
    <t xml:space="preserve"> "Lovol 1804" трактор </t>
  </si>
  <si>
    <t xml:space="preserve"> "Belorus-952.2" </t>
  </si>
  <si>
    <t>New Holland T7.260</t>
  </si>
  <si>
    <t>Gepard XL 5-metrli</t>
  </si>
  <si>
    <t>Akpil KM80(3+1)</t>
  </si>
  <si>
    <t>Arion 630C</t>
  </si>
  <si>
    <t>Belorus-892.2</t>
  </si>
  <si>
    <t>Cansa</t>
  </si>
  <si>
    <t>Zoomlion RG 2004</t>
  </si>
  <si>
    <t>Belorus-82.1</t>
  </si>
  <si>
    <t>Belorus-1025.3</t>
  </si>
  <si>
    <t>Tolmet simply 300</t>
  </si>
  <si>
    <t>KE 555</t>
  </si>
  <si>
    <t>Belarus 1221.2</t>
  </si>
  <si>
    <t>Belarus 82.1</t>
  </si>
  <si>
    <t>Case puma 155</t>
  </si>
  <si>
    <t>Сase CE 220</t>
  </si>
  <si>
    <t>Lovol P4110</t>
  </si>
  <si>
    <t>4 LZ-06.0P (110</t>
  </si>
  <si>
    <t>FM WORLD 4MZ-4</t>
  </si>
  <si>
    <t>Dominator-260 2WD</t>
  </si>
  <si>
    <t>TZST CE 220</t>
  </si>
  <si>
    <t>MZ-4 SWAN</t>
  </si>
  <si>
    <t>Case 220</t>
  </si>
  <si>
    <t>"Ўзагролизинг" АЖ</t>
  </si>
  <si>
    <r>
      <t xml:space="preserve">Жами сумма
</t>
    </r>
    <r>
      <rPr>
        <b/>
        <i/>
        <sz val="15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</si>
  <si>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5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</si>
  <si>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5"/>
        <color rgb="FF000000"/>
        <rFont val="Cambria"/>
        <family val="1"/>
        <charset val="204"/>
      </rPr>
      <t>(минг долл)</t>
    </r>
  </si>
  <si>
    <r>
      <t xml:space="preserve">Жами сумма
</t>
    </r>
    <r>
      <rPr>
        <b/>
        <i/>
        <sz val="13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</si>
  <si>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3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</si>
  <si>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3"/>
        <color rgb="FF000000"/>
        <rFont val="Cambria"/>
        <family val="1"/>
        <charset val="204"/>
      </rPr>
      <t>(минг долл)</t>
    </r>
  </si>
  <si>
    <r>
      <t xml:space="preserve">Жами сумма
</t>
    </r>
    <r>
      <rPr>
        <b/>
        <i/>
        <sz val="12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</si>
  <si>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2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</si>
  <si>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2"/>
        <color rgb="FF000000"/>
        <rFont val="Cambria"/>
        <family val="1"/>
        <charset val="204"/>
      </rPr>
      <t>(минг долл)</t>
    </r>
  </si>
  <si>
    <r>
      <t xml:space="preserve">Жами сумма
</t>
    </r>
    <r>
      <rPr>
        <b/>
        <i/>
        <sz val="10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</si>
  <si>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0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</si>
  <si>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0"/>
        <color rgb="FF000000"/>
        <rFont val="Cambria"/>
        <family val="1"/>
        <charset val="204"/>
      </rPr>
      <t>(минг долл)</t>
    </r>
  </si>
  <si>
    <r>
      <t xml:space="preserve">Марказ томонидан 2025 йилнинг январь-март  ойларида  молиялаштирилган 
</t>
    </r>
    <r>
      <rPr>
        <b/>
        <i/>
        <u/>
        <sz val="16"/>
        <color rgb="FF0070C0"/>
        <rFont val="Cambria"/>
        <family val="1"/>
        <charset val="204"/>
      </rPr>
      <t>суб-лойиҳа ва лизингларнинг вилоят кесимида</t>
    </r>
    <r>
      <rPr>
        <b/>
        <sz val="16"/>
        <color rgb="FF0070C0"/>
        <rFont val="Cambria"/>
        <family val="1"/>
        <charset val="204"/>
      </rPr>
      <t xml:space="preserve"> </t>
    </r>
    <r>
      <rPr>
        <b/>
        <sz val="16"/>
        <color rgb="FF000000"/>
        <rFont val="Cambria"/>
        <family val="1"/>
        <charset val="204"/>
      </rPr>
      <t xml:space="preserve"> манзилли рўйхати </t>
    </r>
  </si>
  <si>
    <r>
      <rPr>
        <b/>
        <sz val="18"/>
        <rFont val="Cambria"/>
        <family val="1"/>
        <charset val="204"/>
      </rPr>
      <t>Марказ томонидан  2025 йилнинг январь-март  ойларида  молиялаштирилган</t>
    </r>
    <r>
      <rPr>
        <b/>
        <u/>
        <sz val="18"/>
        <color rgb="FF0070C0"/>
        <rFont val="Cambria"/>
        <family val="1"/>
        <charset val="204"/>
      </rPr>
      <t xml:space="preserve"> 
</t>
    </r>
    <r>
      <rPr>
        <b/>
        <i/>
        <u/>
        <sz val="18"/>
        <color rgb="FF0070C0"/>
        <rFont val="Cambria"/>
        <family val="1"/>
        <charset val="204"/>
      </rPr>
      <t xml:space="preserve">суб-лойиҳа ва лизингларнинг </t>
    </r>
    <r>
      <rPr>
        <b/>
        <u/>
        <sz val="18"/>
        <color rgb="FF0070C0"/>
        <rFont val="Cambria"/>
        <family val="1"/>
        <charset val="204"/>
      </rPr>
      <t>б</t>
    </r>
    <r>
      <rPr>
        <b/>
        <i/>
        <u/>
        <sz val="18"/>
        <color rgb="FF0070C0"/>
        <rFont val="Cambria"/>
        <family val="1"/>
        <charset val="204"/>
      </rPr>
      <t>анклар кесимида</t>
    </r>
    <r>
      <rPr>
        <b/>
        <sz val="18"/>
        <color rgb="FFC00000"/>
        <rFont val="Cambria"/>
        <family val="1"/>
        <charset val="204"/>
      </rPr>
      <t xml:space="preserve">  </t>
    </r>
    <r>
      <rPr>
        <b/>
        <sz val="18"/>
        <rFont val="Cambria"/>
        <family val="1"/>
        <charset val="204"/>
      </rPr>
      <t xml:space="preserve">манзилли рўйхати </t>
    </r>
  </si>
  <si>
    <r>
      <t xml:space="preserve">Марказ томонидан 2025 йилнинг январь-март  ойларида ХМИ ва ХҲМТ иштирокидаги маблағлари ҳисобидан молиялаштирилган </t>
    </r>
    <r>
      <rPr>
        <b/>
        <i/>
        <u/>
        <sz val="18"/>
        <color rgb="FF0070C0"/>
        <rFont val="Cambria"/>
        <family val="1"/>
        <charset val="204"/>
      </rPr>
      <t>суб-лойиҳа ва лизингларнинг тармоқлар кесимида</t>
    </r>
    <r>
      <rPr>
        <b/>
        <sz val="18"/>
        <color rgb="FF000000"/>
        <rFont val="Cambria"/>
        <family val="1"/>
        <charset val="204"/>
      </rPr>
      <t xml:space="preserve"> манзилли рўйхати </t>
    </r>
  </si>
  <si>
    <r>
      <t xml:space="preserve">Марказ томонидан 2025 йилнинг январь-март  ойларида  молиялаштирилган
 </t>
    </r>
    <r>
      <rPr>
        <b/>
        <i/>
        <u/>
        <sz val="16"/>
        <color rgb="FF0070C0"/>
        <rFont val="Cambria"/>
        <family val="1"/>
        <charset val="204"/>
      </rPr>
      <t>суб-лойиҳа ва лизингларнинг ҳолати бўйича</t>
    </r>
    <r>
      <rPr>
        <b/>
        <sz val="16"/>
        <color rgb="FF000000"/>
        <rFont val="Cambria"/>
        <family val="1"/>
        <charset val="204"/>
      </rPr>
      <t xml:space="preserve"> маълумот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</si>
</sst>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1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i/>
      <u/>
      <sz val="18"/>
      <color rgb="FF0070C0"/>
      <name val="Calibri"/>
      <family val="2"/>
      <charset val="204"/>
    </font>
    <font>
      <sz val="12"/>
      <name val="Times New Roman"/>
      <family val="1"/>
      <charset val="204"/>
    </font>
    <font>
      <b/>
      <sz val="15"/>
      <name val="Arial Narrow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theme="1"/>
      <name val="Cambria"/>
      <family val="1"/>
      <charset val="204"/>
    </font>
    <font>
      <sz val="10"/>
      <name val="Cambria"/>
      <family val="1"/>
      <charset val="204"/>
    </font>
    <font>
      <b/>
      <sz val="14"/>
      <color rgb="FF000000"/>
      <name val="Cambria"/>
      <family val="1"/>
      <charset val="204"/>
    </font>
    <font>
      <b/>
      <sz val="15"/>
      <name val="Cambria"/>
      <family val="1"/>
      <charset val="204"/>
    </font>
    <font>
      <sz val="15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1"/>
      <color rgb="FF000000"/>
      <name val="Cambria"/>
      <family val="1"/>
      <charset val="204"/>
    </font>
    <font>
      <b/>
      <sz val="18"/>
      <color rgb="FF000000"/>
      <name val="Cambria"/>
      <family val="1"/>
      <charset val="204"/>
    </font>
    <font>
      <b/>
      <i/>
      <u/>
      <sz val="18"/>
      <color rgb="FF0070C0"/>
      <name val="Cambria"/>
      <family val="1"/>
      <charset val="204"/>
    </font>
    <font>
      <sz val="15"/>
      <color rgb="FF000000"/>
      <name val="Cambria"/>
      <family val="1"/>
      <charset val="204"/>
    </font>
    <font>
      <b/>
      <sz val="15"/>
      <color rgb="FF000000"/>
      <name val="Cambria"/>
      <family val="1"/>
      <charset val="204"/>
    </font>
    <font>
      <b/>
      <sz val="18"/>
      <color rgb="FF002060"/>
      <name val="Cambria"/>
      <family val="1"/>
      <charset val="204"/>
    </font>
    <font>
      <b/>
      <sz val="18"/>
      <color rgb="FFC00000"/>
      <name val="Cambria"/>
      <family val="1"/>
      <charset val="204"/>
    </font>
    <font>
      <b/>
      <sz val="18"/>
      <name val="Cambria"/>
      <family val="1"/>
      <charset val="204"/>
    </font>
    <font>
      <sz val="14"/>
      <color rgb="FF000000"/>
      <name val="Cambria"/>
      <family val="1"/>
      <charset val="204"/>
    </font>
    <font>
      <b/>
      <sz val="13"/>
      <color rgb="FF000000"/>
      <name val="Cambria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6"/>
      <color rgb="FF000000"/>
      <name val="Cambria"/>
      <family val="1"/>
      <charset val="204"/>
    </font>
    <font>
      <b/>
      <i/>
      <u/>
      <sz val="16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b/>
      <u/>
      <sz val="18"/>
      <color rgb="FF0070C0"/>
      <name val="Cambria"/>
      <family val="1"/>
      <charset val="204"/>
    </font>
    <font>
      <b/>
      <i/>
      <sz val="12"/>
      <color rgb="FF000000"/>
      <name val="Cambria"/>
      <family val="1"/>
      <charset val="204"/>
    </font>
    <font>
      <b/>
      <i/>
      <sz val="15"/>
      <color rgb="FF000000"/>
      <name val="Cambria"/>
      <family val="1"/>
      <charset val="204"/>
    </font>
    <font>
      <b/>
      <i/>
      <sz val="13"/>
      <color rgb="FF000000"/>
      <name val="Cambria"/>
      <family val="1"/>
      <charset val="204"/>
    </font>
    <font>
      <b/>
      <i/>
      <sz val="10"/>
      <color rgb="FF000000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0" fontId="3" fillId="0" borderId="0"/>
    <xf numFmtId="0" fontId="3" fillId="0" borderId="0"/>
    <xf numFmtId="0" fontId="17" fillId="0" borderId="0"/>
    <xf numFmtId="0" fontId="2" fillId="0" borderId="0"/>
    <xf numFmtId="0" fontId="2" fillId="0" borderId="0"/>
    <xf numFmtId="0" fontId="39" fillId="0" borderId="0"/>
    <xf numFmtId="0" fontId="42" fillId="0" borderId="0"/>
    <xf numFmtId="0" fontId="40" fillId="0" borderId="0"/>
    <xf numFmtId="0" fontId="42" fillId="0" borderId="0"/>
    <xf numFmtId="0" fontId="12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2" fillId="0" borderId="0"/>
    <xf numFmtId="0" fontId="41" fillId="0" borderId="0"/>
    <xf numFmtId="0" fontId="39" fillId="0" borderId="0"/>
    <xf numFmtId="0" fontId="39" fillId="0" borderId="0"/>
    <xf numFmtId="0" fontId="41" fillId="0" borderId="0"/>
    <xf numFmtId="0" fontId="39" fillId="0" borderId="0"/>
    <xf numFmtId="0" fontId="42" fillId="0" borderId="0"/>
    <xf numFmtId="0" fontId="41" fillId="0" borderId="0"/>
    <xf numFmtId="0" fontId="39" fillId="0" borderId="0"/>
    <xf numFmtId="0" fontId="39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4" borderId="0" xfId="0" applyFill="1"/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2" fillId="4" borderId="0" xfId="1" applyFont="1" applyFill="1"/>
    <xf numFmtId="0" fontId="14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top"/>
    </xf>
    <xf numFmtId="0" fontId="16" fillId="4" borderId="0" xfId="1" applyFont="1" applyFill="1" applyAlignment="1">
      <alignment horizontal="center" vertical="center" wrapText="1"/>
    </xf>
    <xf numFmtId="3" fontId="16" fillId="4" borderId="0" xfId="1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left" vertical="center" wrapText="1"/>
    </xf>
    <xf numFmtId="0" fontId="24" fillId="4" borderId="1" xfId="2" applyFont="1" applyFill="1" applyBorder="1" applyAlignment="1" applyProtection="1">
      <alignment horizontal="center" vertical="center" wrapText="1"/>
      <protection locked="0"/>
    </xf>
    <xf numFmtId="3" fontId="24" fillId="4" borderId="1" xfId="2" applyNumberFormat="1" applyFont="1" applyFill="1" applyBorder="1" applyAlignment="1" applyProtection="1">
      <alignment horizontal="center" vertical="center" wrapText="1"/>
      <protection locked="0"/>
    </xf>
    <xf numFmtId="3" fontId="23" fillId="6" borderId="1" xfId="1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/>
    </xf>
    <xf numFmtId="14" fontId="19" fillId="4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7" fillId="5" borderId="1" xfId="0" applyFont="1" applyFill="1" applyBorder="1"/>
    <xf numFmtId="0" fontId="29" fillId="5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 wrapText="1"/>
    </xf>
    <xf numFmtId="3" fontId="33" fillId="2" borderId="5" xfId="0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center" vertical="center" wrapText="1"/>
    </xf>
    <xf numFmtId="3" fontId="32" fillId="4" borderId="1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3" fontId="33" fillId="5" borderId="5" xfId="0" applyNumberFormat="1" applyFont="1" applyFill="1" applyBorder="1" applyAlignment="1">
      <alignment horizontal="center" vertical="center" wrapText="1"/>
    </xf>
    <xf numFmtId="3" fontId="32" fillId="4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9" fillId="0" borderId="0" xfId="0" applyFont="1"/>
    <xf numFmtId="14" fontId="20" fillId="4" borderId="1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3" fontId="22" fillId="2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14" fontId="19" fillId="4" borderId="1" xfId="0" applyNumberFormat="1" applyFont="1" applyFill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 wrapText="1"/>
    </xf>
    <xf numFmtId="3" fontId="21" fillId="4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 wrapText="1"/>
    </xf>
    <xf numFmtId="164" fontId="20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0" fontId="21" fillId="4" borderId="1" xfId="0" quotePrefix="1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2" borderId="6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3" fontId="13" fillId="6" borderId="0" xfId="1" applyNumberFormat="1" applyFont="1" applyFill="1" applyAlignment="1">
      <alignment horizontal="center" vertical="center" wrapText="1"/>
    </xf>
    <xf numFmtId="3" fontId="23" fillId="6" borderId="1" xfId="1" applyNumberFormat="1" applyFont="1" applyFill="1" applyBorder="1" applyAlignment="1">
      <alignment horizontal="center" vertical="center" wrapText="1"/>
    </xf>
    <xf numFmtId="0" fontId="15" fillId="4" borderId="0" xfId="1" applyFont="1" applyFill="1" applyAlignment="1">
      <alignment horizontal="left" vertical="center" wrapText="1"/>
    </xf>
    <xf numFmtId="0" fontId="34" fillId="4" borderId="0" xfId="1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</cellXfs>
  <cellStyles count="30">
    <cellStyle name="Normal_НАЦ БАНК 2_Раисга 2" xfId="7" xr:uid="{00000000-0005-0000-0000-000000000000}"/>
    <cellStyle name="Обычный" xfId="0" builtinId="0"/>
    <cellStyle name="Обычный 10 10" xfId="5" xr:uid="{00000000-0005-0000-0000-000002000000}"/>
    <cellStyle name="Обычный 11 2" xfId="8" xr:uid="{00000000-0005-0000-0000-000003000000}"/>
    <cellStyle name="Обычный 14 2" xfId="9" xr:uid="{00000000-0005-0000-0000-000004000000}"/>
    <cellStyle name="Обычный 16" xfId="10" xr:uid="{00000000-0005-0000-0000-000005000000}"/>
    <cellStyle name="Обычный 19" xfId="11" xr:uid="{00000000-0005-0000-0000-000006000000}"/>
    <cellStyle name="Обычный 2" xfId="1" xr:uid="{00000000-0005-0000-0000-000007000000}"/>
    <cellStyle name="Обычный 2 11" xfId="13" xr:uid="{00000000-0005-0000-0000-000008000000}"/>
    <cellStyle name="Обычный 2 12" xfId="14" xr:uid="{00000000-0005-0000-0000-000009000000}"/>
    <cellStyle name="Обычный 2 2" xfId="15" xr:uid="{00000000-0005-0000-0000-00000A000000}"/>
    <cellStyle name="Обычный 2 2 2" xfId="16" xr:uid="{00000000-0005-0000-0000-00000B000000}"/>
    <cellStyle name="Обычный 2 3" xfId="12" xr:uid="{00000000-0005-0000-0000-00000C000000}"/>
    <cellStyle name="Обычный 2 9" xfId="17" xr:uid="{00000000-0005-0000-0000-00000D000000}"/>
    <cellStyle name="Обычный 2 9 2 2" xfId="18" xr:uid="{00000000-0005-0000-0000-00000E000000}"/>
    <cellStyle name="Обычный 22" xfId="3" xr:uid="{00000000-0005-0000-0000-00000F000000}"/>
    <cellStyle name="Обычный 22 2 2" xfId="19" xr:uid="{00000000-0005-0000-0000-000010000000}"/>
    <cellStyle name="Обычный 29" xfId="20" xr:uid="{00000000-0005-0000-0000-000011000000}"/>
    <cellStyle name="Обычный 3" xfId="21" xr:uid="{00000000-0005-0000-0000-000012000000}"/>
    <cellStyle name="Обычный 3 10" xfId="22" xr:uid="{00000000-0005-0000-0000-000013000000}"/>
    <cellStyle name="Обычный 3 11" xfId="23" xr:uid="{00000000-0005-0000-0000-000014000000}"/>
    <cellStyle name="Обычный 3 2" xfId="24" xr:uid="{00000000-0005-0000-0000-000015000000}"/>
    <cellStyle name="Обычный 3 4 2" xfId="25" xr:uid="{00000000-0005-0000-0000-000016000000}"/>
    <cellStyle name="Обычный 4" xfId="6" xr:uid="{00000000-0005-0000-0000-000017000000}"/>
    <cellStyle name="Обычный 4 7 2" xfId="26" xr:uid="{00000000-0005-0000-0000-000018000000}"/>
    <cellStyle name="Обычный 6" xfId="27" xr:uid="{00000000-0005-0000-0000-000019000000}"/>
    <cellStyle name="Обычный 73" xfId="4" xr:uid="{00000000-0005-0000-0000-00001A000000}"/>
    <cellStyle name="Обычный 75" xfId="2" xr:uid="{00000000-0005-0000-0000-00001B000000}"/>
    <cellStyle name="Обычный 75 2" xfId="28" xr:uid="{00000000-0005-0000-0000-00001C000000}"/>
    <cellStyle name="Стиль 1 2" xfId="29" xr:uid="{00000000-0005-0000-0000-00001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.DESKTOP-JV31NAB\Desktop\&#1058;&#1086;&#1096;&#1082;&#1077;&#1085;&#1090;%20&#1074;&#1080;&#1083;&#1086;&#1103;&#1090;\&#1071;&#1053;&#1043;&#1048;%20&#1041;&#1040;&#1053;&#1050;\&#1041;&#1072;&#1085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FF11FA\BULL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_usmon\Documents%20and%20Settings\User\&#1052;&#1086;&#1080;%20&#1076;&#1086;&#1082;&#1091;&#1084;&#1077;&#1085;&#1090;&#1099;\Downloads\Documents%20and%20Settings\Administrator\Desktop\&#1042;&#1089;&#1077;%20&#1087;&#1088;&#1086;&#1075;&#1088;&#1072;&#1084;&#1084;&#1099;\&#1054;&#1090;&#1095;&#1077;&#1090;&#1099;%20&#1080;%20&#1087;&#1088;&#1086;&#1075;&#1088;&#1072;&#1084;&#1084;&#1099;\&#1054;&#1090;&#1095;&#1105;&#1090;%202006\1%20&#1082;&#1074;\&#1054;&#1090;&#1095;&#1077;&#1090;&#1099;%20&#1080;%20&#1087;&#1088;&#1086;&#1075;&#1088;&#1072;&#1084;&#1084;&#1099;\&#1086;&#1090;&#1095;&#1077;&#1090;%202005\1%20&#1087;&#1075;.2005%20&#1075;\EXCEL\BULL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_usmon\Documents%20and%20Settings\User\&#1052;&#1086;&#1080;%20&#1076;&#1086;&#1082;&#1091;&#1084;&#1077;&#1085;&#1090;&#1099;\Downloads\&#1056;&#1067;&#1053;&#1054;&#1050;\&#1060;&#1072;&#1088;&#1093;&#1072;&#1076;%202009\&#1044;&#1072;&#1089;&#1090;&#1091;&#1088;%20&#1082;&#1072;&#1089;&#1072;&#1085;&#1072;%202009\&#1042;&#1089;&#1077;%20&#1087;&#1088;&#1086;&#1075;&#1088;&#1072;&#1084;&#1084;&#1099;\&#1054;&#1090;&#1095;&#1077;&#1090;&#1099;%20&#1080;%20&#1087;&#1088;&#1086;&#1075;&#1088;&#1072;&#1084;&#1084;&#1099;\&#1086;&#1090;&#1095;&#1077;&#1090;%202005\12%20&#1084;&#1077;&#1089;.2005%20&#1075;\&#1054;&#1090;&#1095;&#1077;&#1090;&#1099;%20&#1080;%20&#1087;&#1088;&#1086;&#1075;&#1088;&#1072;&#1084;&#1084;&#1099;\&#1086;&#1090;&#1095;&#1077;&#1090;%202005\1%20&#1087;&#1075;.2005%20&#1075;\EXCEL\BUL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Рабочая таблица"/>
      <sheetName val="Жиззах_янги_раз"/>
      <sheetName val="Analysis_of_Interest"/>
      <sheetName val="06_01_2014"/>
      <sheetName val="ж_а_м_и"/>
      <sheetName val="Рабочая_таблица"/>
      <sheetName val="йўналиш"/>
      <sheetName val="Guidance"/>
      <sheetName val="tab17"/>
      <sheetName val="진행 DATA (2)"/>
      <sheetName val="for_tech"/>
      <sheetName val="Жиззах_янги_раз1"/>
      <sheetName val="Analysis_of_Interest1"/>
      <sheetName val="06_01_20141"/>
      <sheetName val="ж_а_м_и1"/>
      <sheetName val="Рабочая_таблица1"/>
      <sheetName val="진행_DATA_(2)"/>
      <sheetName val="Nov5 Old,New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20">
          <cell r="B1620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выполнение"/>
      <sheetName val="Tit"/>
      <sheetName val="Date"/>
      <sheetName val="Тохирбек 2003-1"/>
      <sheetName val="максади"/>
      <sheetName val="банклар"/>
      <sheetName val="Худуд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19903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BAL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Q6"/>
      <sheetName val="Bank Liabilities Analysis"/>
      <sheetName val="форма №2а"/>
      <sheetName val="14301"/>
      <sheetName val="Районы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Сектор"/>
      <sheetName val="мфо"/>
      <sheetName val="Массив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  <sheetName val="f007502_18x"/>
      <sheetName val="Ж-8."/>
      <sheetName val="2-жадвал сво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>
        <row r="4">
          <cell r="O4">
            <v>67.099999999999994</v>
          </cell>
        </row>
      </sheetData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 refreshError="1"/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 refreshError="1"/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 refreshError="1"/>
      <sheetData sheetId="143" refreshError="1"/>
      <sheetData sheetId="1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 refreshError="1"/>
      <sheetData sheetId="211" refreshError="1"/>
      <sheetData sheetId="212" refreshError="1"/>
      <sheetData sheetId="213" refreshError="1"/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  <sheetName val="Store"/>
      <sheetName val="Кушимчага ажратиш"/>
      <sheetName val="фориш_свод2"/>
      <sheetName val="Фориш_20032"/>
      <sheetName val="Жиззах_янги_раз2"/>
      <sheetName val="Ер_Ресурс2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>
        <row r="4">
          <cell r="O4">
            <v>67.099999999999994</v>
          </cell>
        </row>
      </sheetData>
      <sheetData sheetId="12">
        <row r="4">
          <cell r="O4">
            <v>67.099999999999994</v>
          </cell>
        </row>
      </sheetData>
      <sheetData sheetId="13" refreshError="1"/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>
        <row r="4">
          <cell r="O4">
            <v>67.099999999999994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>
        <row r="4">
          <cell r="O4">
            <v>67.099999999999994</v>
          </cell>
        </row>
      </sheetData>
      <sheetData sheetId="27"/>
      <sheetData sheetId="28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Курс"/>
      <sheetName val="Топливо-энергия"/>
      <sheetName val="для сравнения стар"/>
      <sheetName val="2 илова"/>
      <sheetName val="3 илова"/>
      <sheetName val="Счет-Фактура"/>
      <sheetName val="Индексация цен"/>
      <sheetName val="Data input"/>
      <sheetName val="#ССЫЛКА"/>
      <sheetName val="진행 DATA (2)"/>
      <sheetName val="Форма №2а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Фориш 2003"/>
      <sheetName val="фев"/>
      <sheetName val="KAT2344"/>
      <sheetName val="На_учете"/>
      <sheetName val="Раб_места"/>
      <sheetName val="Перепод_"/>
      <sheetName val="Общ_работ_"/>
      <sheetName val="Фориш_2003"/>
      <sheetName val="калий"/>
      <sheetName val="кассак бюджет"/>
      <sheetName val="Date"/>
      <sheetName val="Guidance"/>
      <sheetName val="База"/>
      <sheetName val="Таблицы_"/>
      <sheetName val="Зарплата"/>
      <sheetName val="Амортизация"/>
      <sheetName val="оборот"/>
      <sheetName val="Data input"/>
      <sheetName val="План пр-ва_1"/>
      <sheetName val="План продаж_1"/>
      <sheetName val="PROYECCIONES-PM 2000mod (2)"/>
      <sheetName val="PROYECCIONES-PM 2000mod"/>
      <sheetName val="Расчёт цены сырья"/>
      <sheetName val="c"/>
      <sheetName val="#ССЫЛКА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/>
      <sheetData sheetId="4">
        <row r="5">
          <cell r="E5" t="str">
            <v>в том числе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Results"/>
      <sheetName val="MIN-MAX"/>
      <sheetName val="Prog. rost tarifov"/>
      <sheetName val="акт_сверка"/>
      <sheetName val="Куритиш_нормаси"/>
      <sheetName val="Фориш_2003"/>
      <sheetName val="МФО_руйхат"/>
      <sheetName val="Ер_Ресурс"/>
      <sheetName val="21 шакл"/>
      <sheetName val="табли 4 местний совет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свод_СвС"/>
      <sheetName val="лист1"/>
      <sheetName val="Опс партия 2005-2этап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ВВОД"/>
      <sheetName val="NA6502"/>
      <sheetName val="оборот"/>
      <sheetName val="меъёр2"/>
      <sheetName val="63- протокол (4)"/>
      <sheetName val="23220 (обший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Исходные1"/>
      <sheetName val="Форма №2а"/>
      <sheetName val="Data input"/>
      <sheetName val="진행 data (2)"/>
      <sheetName val="Prog.!rost!tar)fnv"/>
      <sheetName val="аԺт_сверкᐰ"/>
      <sheetName val="Ъуритиш_ноీмаси"/>
      <sheetName val="МФО_Հу␹葅ат"/>
      <sheetName val="ер_Ресృрх"/>
      <sheetName val="руйхат"/>
      <sheetName val="ЯнварБюджет"/>
      <sheetName val="структура"/>
      <sheetName val="14301"/>
      <sheetName val="Отряд  монит"/>
      <sheetName val="BAL"/>
      <sheetName val="Максам-Чирчик"/>
      <sheetName val="янги"/>
      <sheetName val="эски"/>
      <sheetName val="мин.угит"/>
      <sheetName val="Гай пахта"/>
      <sheetName val="жиззах янги раз"/>
      <sheetName val="акт_сверка6"/>
      <sheetName val="Куритиш_нормаси6"/>
      <sheetName val="Фориш_20036"/>
      <sheetName val="МФО_руйхат6"/>
      <sheetName val="Ер_Ресурс6"/>
      <sheetName val="Prog__rost_tarifov5"/>
      <sheetName val="21_шакл4"/>
      <sheetName val="табли_4_местний_совет4"/>
      <sheetName val="Опс_партия_2005-2этап4"/>
      <sheetName val="для_ГАКа4"/>
      <sheetName val="год_(2)4"/>
      <sheetName val="МЛРД_34"/>
      <sheetName val="МЛРД_24"/>
      <sheetName val="МЛРД_14"/>
      <sheetName val="ОКДАРЁ_(3)3"/>
      <sheetName val="уюшмага10,09_холатига1"/>
      <sheetName val="23220_(обший)"/>
      <sheetName val="63-_протокол_(4)"/>
      <sheetName val="ИСХОД__ДАННЫЕ"/>
      <sheetName val="Форма_№2а"/>
      <sheetName val="Data_input"/>
      <sheetName val="진행_data_(2)"/>
      <sheetName val="Prog_!rost!tar)fnv"/>
      <sheetName val="калий"/>
      <sheetName val="Отряд__монит"/>
      <sheetName val="Гай_пахта"/>
      <sheetName val="мин_угит"/>
      <sheetName val="жиззах_янги_раз"/>
      <sheetName val="f007502_18X"/>
      <sheetName val="БД"/>
      <sheetName val="ГТК_Минфин_факт"/>
      <sheetName val="Прогноз"/>
      <sheetName val="План пр-ва_1"/>
      <sheetName val="План продаж_1"/>
      <sheetName val="2-жадвал свод"/>
      <sheetName val="Summary"/>
      <sheetName val="Store"/>
      <sheetName val="Варианты"/>
      <sheetName val="Мароканд"/>
      <sheetName val="инф"/>
      <sheetName val="курс"/>
      <sheetName val="акт_сверка7"/>
      <sheetName val="Куритиш_нормаси7"/>
      <sheetName val="Фориш_20037"/>
      <sheetName val="МФО_руйхат7"/>
      <sheetName val="Ер_Ресурс7"/>
      <sheetName val="Prog__rost_tarifov6"/>
      <sheetName val="21_шакл5"/>
      <sheetName val="табли_4_местний_совет5"/>
      <sheetName val="для_ГАКа5"/>
      <sheetName val="год_(2)5"/>
      <sheetName val="МЛРД_35"/>
      <sheetName val="МЛРД_25"/>
      <sheetName val="МЛРД_15"/>
      <sheetName val="Опс_партия_2005-2этап5"/>
      <sheetName val="ОКДАРЁ_(3)4"/>
      <sheetName val="уюшмага10,09_холатига2"/>
      <sheetName val="63-_протокол_(4)1"/>
      <sheetName val="23220_(обший)1"/>
      <sheetName val="ИСХОД__ДАННЫЕ1"/>
      <sheetName val="Форма_№2а1"/>
      <sheetName val="Data_input1"/>
      <sheetName val="진행_data_(2)1"/>
      <sheetName val="Prog_!rost!tar)fnv1"/>
      <sheetName val="Отряд__монит1"/>
      <sheetName val="Гай_пахта1"/>
      <sheetName val="мин_угит1"/>
      <sheetName val="жиззах_янги_раз1"/>
      <sheetName val="План_пр-ва_1"/>
      <sheetName val="План_продаж_1"/>
      <sheetName val="Лист1 (2)"/>
      <sheetName val="Асосий майдон-уруглик"/>
      <sheetName val="кассак бюджет"/>
      <sheetName val="Йигма вазирл 11 ой"/>
      <sheetName val="Расчёт цены сырья"/>
      <sheetName val="акт_сверка8"/>
      <sheetName val="Куритиш_нормаси8"/>
      <sheetName val="Фориш_20038"/>
      <sheetName val="МФО_руйхат8"/>
      <sheetName val="Ер_Ресурс8"/>
      <sheetName val="Prog__rost_tarifov7"/>
      <sheetName val="табли_4_местний_совет6"/>
      <sheetName val="21_шакл6"/>
      <sheetName val="Опс_партия_2005-2этап6"/>
      <sheetName val="для_ГАКа6"/>
      <sheetName val="год_(2)6"/>
      <sheetName val="МЛРД_36"/>
      <sheetName val="МЛРД_26"/>
      <sheetName val="МЛРД_16"/>
      <sheetName val="ОКДАРЁ_(3)5"/>
      <sheetName val="уюшмага10,09_холатига3"/>
      <sheetName val="ИСХОД__ДАННЫЕ2"/>
      <sheetName val="23220_(обший)2"/>
      <sheetName val="63-_протокол_(4)2"/>
      <sheetName val="진행_data_(2)2"/>
      <sheetName val="Форма_№2а2"/>
      <sheetName val="Data_input2"/>
      <sheetName val="Prog_!rost!tar)fnv2"/>
      <sheetName val="Отряд__монит2"/>
      <sheetName val="Гай_пахта2"/>
      <sheetName val="мин_угит2"/>
      <sheetName val="жиззах_янги_раз2"/>
      <sheetName val="План_пр-ва_11"/>
      <sheetName val="План_продаж_11"/>
      <sheetName val="2-жадвал_свод"/>
      <sheetName val="кассак_бюджет"/>
      <sheetName val="Лист1_(2)"/>
      <sheetName val="Асосий_майдон-уруглик"/>
      <sheetName val="Йигма_вазирл_11_ой"/>
      <sheetName val="Расчёт_цены_сырья"/>
      <sheetName val="000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>
        <row r="1">
          <cell r="A1" t="str">
            <v>ключ</v>
          </cell>
        </row>
      </sheetData>
      <sheetData sheetId="29">
        <row r="1">
          <cell r="A1" t="str">
            <v>ключ</v>
          </cell>
        </row>
      </sheetData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 refreshError="1"/>
      <sheetData sheetId="75">
        <row r="1">
          <cell r="A1" t="str">
            <v>ключ</v>
          </cell>
        </row>
      </sheetData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>
        <row r="1">
          <cell r="A1" t="str">
            <v>ключ</v>
          </cell>
        </row>
      </sheetData>
      <sheetData sheetId="96">
        <row r="1">
          <cell r="A1" t="str">
            <v>ключ</v>
          </cell>
        </row>
      </sheetData>
      <sheetData sheetId="97">
        <row r="1">
          <cell r="A1" t="str">
            <v>ключ</v>
          </cell>
        </row>
      </sheetData>
      <sheetData sheetId="98">
        <row r="1">
          <cell r="A1" t="str">
            <v>ключ</v>
          </cell>
        </row>
      </sheetData>
      <sheetData sheetId="99">
        <row r="1">
          <cell r="A1" t="str">
            <v>ключ</v>
          </cell>
        </row>
      </sheetData>
      <sheetData sheetId="100">
        <row r="1">
          <cell r="A1" t="str">
            <v>ключ</v>
          </cell>
        </row>
      </sheetData>
      <sheetData sheetId="101">
        <row r="1">
          <cell r="A1" t="str">
            <v>ключ</v>
          </cell>
        </row>
      </sheetData>
      <sheetData sheetId="102">
        <row r="1">
          <cell r="A1" t="str">
            <v>ключ</v>
          </cell>
        </row>
      </sheetData>
      <sheetData sheetId="103">
        <row r="1">
          <cell r="A1" t="str">
            <v>ключ</v>
          </cell>
        </row>
      </sheetData>
      <sheetData sheetId="104">
        <row r="1">
          <cell r="A1" t="str">
            <v>ключ</v>
          </cell>
        </row>
      </sheetData>
      <sheetData sheetId="105">
        <row r="1">
          <cell r="A1" t="str">
            <v>ключ</v>
          </cell>
        </row>
      </sheetData>
      <sheetData sheetId="106">
        <row r="1">
          <cell r="A1" t="str">
            <v>ключ</v>
          </cell>
        </row>
      </sheetData>
      <sheetData sheetId="107">
        <row r="1">
          <cell r="A1" t="str">
            <v>ключ</v>
          </cell>
        </row>
      </sheetData>
      <sheetData sheetId="108" refreshError="1"/>
      <sheetData sheetId="109">
        <row r="1">
          <cell r="A1" t="str">
            <v>ключ</v>
          </cell>
        </row>
      </sheetData>
      <sheetData sheetId="110">
        <row r="1">
          <cell r="A1" t="str">
            <v>ключ</v>
          </cell>
        </row>
      </sheetData>
      <sheetData sheetId="111">
        <row r="1">
          <cell r="A1" t="str">
            <v>ключ</v>
          </cell>
        </row>
      </sheetData>
      <sheetData sheetId="112">
        <row r="1">
          <cell r="A1" t="str">
            <v>ключ</v>
          </cell>
        </row>
      </sheetData>
      <sheetData sheetId="113">
        <row r="1">
          <cell r="A1" t="str">
            <v>ключ</v>
          </cell>
        </row>
      </sheetData>
      <sheetData sheetId="114">
        <row r="1">
          <cell r="A1" t="str">
            <v>ключ</v>
          </cell>
        </row>
      </sheetData>
      <sheetData sheetId="115">
        <row r="1">
          <cell r="A1" t="str">
            <v>ключ</v>
          </cell>
        </row>
      </sheetData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1">
          <cell r="A1" t="str">
            <v>ключ</v>
          </cell>
        </row>
      </sheetData>
      <sheetData sheetId="135">
        <row r="1">
          <cell r="A1" t="str">
            <v>ключ</v>
          </cell>
        </row>
      </sheetData>
      <sheetData sheetId="136">
        <row r="1">
          <cell r="A1" t="str">
            <v>ключ</v>
          </cell>
        </row>
      </sheetData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>
        <row r="1">
          <cell r="A1" t="str">
            <v>ключ</v>
          </cell>
        </row>
      </sheetData>
      <sheetData sheetId="158">
        <row r="1">
          <cell r="A1" t="str">
            <v>ключ</v>
          </cell>
        </row>
      </sheetData>
      <sheetData sheetId="159">
        <row r="1">
          <cell r="A1" t="str">
            <v>ключ</v>
          </cell>
        </row>
      </sheetData>
      <sheetData sheetId="160">
        <row r="1">
          <cell r="A1" t="str">
            <v>ключ</v>
          </cell>
        </row>
      </sheetData>
      <sheetData sheetId="161">
        <row r="1">
          <cell r="A1" t="str">
            <v>ключ</v>
          </cell>
        </row>
      </sheetData>
      <sheetData sheetId="162">
        <row r="1">
          <cell r="A1" t="str">
            <v>ключ</v>
          </cell>
        </row>
      </sheetData>
      <sheetData sheetId="163">
        <row r="1">
          <cell r="A1" t="str">
            <v>ключ</v>
          </cell>
        </row>
      </sheetData>
      <sheetData sheetId="164">
        <row r="1">
          <cell r="A1" t="str">
            <v>ключ</v>
          </cell>
        </row>
      </sheetData>
      <sheetData sheetId="165">
        <row r="1">
          <cell r="A1" t="str">
            <v>ключ</v>
          </cell>
        </row>
      </sheetData>
      <sheetData sheetId="166">
        <row r="1">
          <cell r="A1" t="str">
            <v>ключ</v>
          </cell>
        </row>
      </sheetData>
      <sheetData sheetId="167">
        <row r="1">
          <cell r="A1" t="str">
            <v>ключ</v>
          </cell>
        </row>
      </sheetData>
      <sheetData sheetId="168">
        <row r="1">
          <cell r="A1" t="str">
            <v>ключ</v>
          </cell>
        </row>
      </sheetData>
      <sheetData sheetId="169">
        <row r="1">
          <cell r="A1" t="str">
            <v>ключ</v>
          </cell>
        </row>
      </sheetData>
      <sheetData sheetId="170">
        <row r="1">
          <cell r="A1" t="str">
            <v>ключ</v>
          </cell>
        </row>
      </sheetData>
      <sheetData sheetId="171">
        <row r="1">
          <cell r="A1" t="str">
            <v>ключ</v>
          </cell>
        </row>
      </sheetData>
      <sheetData sheetId="172">
        <row r="1">
          <cell r="A1" t="str">
            <v>ключ</v>
          </cell>
        </row>
      </sheetData>
      <sheetData sheetId="173">
        <row r="1">
          <cell r="A1" t="str">
            <v>ключ</v>
          </cell>
        </row>
      </sheetData>
      <sheetData sheetId="174">
        <row r="1">
          <cell r="A1" t="str">
            <v>ключ</v>
          </cell>
        </row>
      </sheetData>
      <sheetData sheetId="175">
        <row r="1">
          <cell r="A1" t="str">
            <v>ключ</v>
          </cell>
        </row>
      </sheetData>
      <sheetData sheetId="176">
        <row r="1">
          <cell r="A1" t="str">
            <v>ключ</v>
          </cell>
        </row>
      </sheetData>
      <sheetData sheetId="177">
        <row r="1">
          <cell r="A1" t="str">
            <v>ключ</v>
          </cell>
        </row>
      </sheetData>
      <sheetData sheetId="178">
        <row r="1">
          <cell r="A1" t="str">
            <v>ключ</v>
          </cell>
        </row>
      </sheetData>
      <sheetData sheetId="179" refreshError="1"/>
      <sheetData sheetId="180" refreshError="1"/>
      <sheetData sheetId="181">
        <row r="1">
          <cell r="A1" t="str">
            <v>ключ</v>
          </cell>
        </row>
      </sheetData>
      <sheetData sheetId="182">
        <row r="1">
          <cell r="A1" t="str">
            <v>ключ</v>
          </cell>
        </row>
      </sheetData>
      <sheetData sheetId="183">
        <row r="1">
          <cell r="A1" t="str">
            <v>ключ</v>
          </cell>
        </row>
      </sheetData>
      <sheetData sheetId="184">
        <row r="1">
          <cell r="A1" t="str">
            <v>ключ</v>
          </cell>
        </row>
      </sheetData>
      <sheetData sheetId="185">
        <row r="1">
          <cell r="A1" t="str">
            <v>ключ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1">
          <cell r="A1" t="str">
            <v>ключ</v>
          </cell>
        </row>
      </sheetData>
      <sheetData sheetId="202">
        <row r="1">
          <cell r="A1" t="str">
            <v>ключ</v>
          </cell>
        </row>
      </sheetData>
      <sheetData sheetId="203">
        <row r="1">
          <cell r="A1" t="str">
            <v>ключ</v>
          </cell>
        </row>
      </sheetData>
      <sheetData sheetId="204">
        <row r="1">
          <cell r="A1" t="str">
            <v>ключ</v>
          </cell>
        </row>
      </sheetData>
      <sheetData sheetId="205">
        <row r="1">
          <cell r="A1" t="str">
            <v>ключ</v>
          </cell>
        </row>
      </sheetData>
      <sheetData sheetId="206">
        <row r="1">
          <cell r="A1" t="str">
            <v>ключ</v>
          </cell>
        </row>
      </sheetData>
      <sheetData sheetId="207">
        <row r="1">
          <cell r="A1" t="str">
            <v>ключ</v>
          </cell>
        </row>
      </sheetData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>
        <row r="1">
          <cell r="A1" t="str">
            <v>ключ</v>
          </cell>
        </row>
      </sheetData>
      <sheetData sheetId="217">
        <row r="1">
          <cell r="A1" t="str">
            <v>ключ</v>
          </cell>
        </row>
      </sheetData>
      <sheetData sheetId="218">
        <row r="1">
          <cell r="A1" t="str">
            <v>ключ</v>
          </cell>
        </row>
      </sheetData>
      <sheetData sheetId="219">
        <row r="1">
          <cell r="A1" t="str">
            <v>ключ</v>
          </cell>
        </row>
      </sheetData>
      <sheetData sheetId="220">
        <row r="1">
          <cell r="A1" t="str">
            <v>ключ</v>
          </cell>
        </row>
      </sheetData>
      <sheetData sheetId="221">
        <row r="1">
          <cell r="A1" t="str">
            <v>ключ</v>
          </cell>
        </row>
      </sheetData>
      <sheetData sheetId="222">
        <row r="1">
          <cell r="A1" t="str">
            <v>ключ</v>
          </cell>
        </row>
      </sheetData>
      <sheetData sheetId="223">
        <row r="1">
          <cell r="A1" t="str">
            <v>ключ</v>
          </cell>
        </row>
      </sheetData>
      <sheetData sheetId="224">
        <row r="1">
          <cell r="A1" t="str">
            <v>ключ</v>
          </cell>
        </row>
      </sheetData>
      <sheetData sheetId="225">
        <row r="1">
          <cell r="A1" t="str">
            <v>ключ</v>
          </cell>
        </row>
      </sheetData>
      <sheetData sheetId="226">
        <row r="1">
          <cell r="A1" t="str">
            <v>ключ</v>
          </cell>
        </row>
      </sheetData>
      <sheetData sheetId="227">
        <row r="1">
          <cell r="A1" t="str">
            <v>ключ</v>
          </cell>
        </row>
      </sheetData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>
        <row r="1">
          <cell r="A1" t="str">
            <v>ключ</v>
          </cell>
        </row>
      </sheetData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>
        <row r="1">
          <cell r="A1" t="str">
            <v>ключ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Гай пахта"/>
      <sheetName val="Массив"/>
      <sheetName val="Нарх"/>
      <sheetName val="Пункт"/>
      <sheetName val="Фориш 2003"/>
      <sheetName val="На_учете"/>
      <sheetName val="Раб_места"/>
      <sheetName val="Перепод_"/>
      <sheetName val="Общ_работ_"/>
      <sheetName val="Гай_пахта"/>
      <sheetName val="s"/>
      <sheetName val="Лист5"/>
      <sheetName val="BULLET"/>
      <sheetName val="Олт"/>
      <sheetName val="Input3"/>
      <sheetName val="экс хар"/>
      <sheetName val="ТАБ№2"/>
      <sheetName val="Эл"/>
      <sheetName val="База"/>
      <sheetName val="Tit"/>
      <sheetName val="фев"/>
      <sheetName val="갑지(추정)"/>
      <sheetName val="Ер Ресурс"/>
      <sheetName val="연료비"/>
      <sheetName val="항비"/>
      <sheetName val="조정 FACTOR"/>
      <sheetName val="COP FED"/>
      <sheetName val="ж а м и"/>
      <sheetName val="Т19"/>
      <sheetName val="ЯнварБюджет"/>
      <sheetName val="калий"/>
      <sheetName val="режа"/>
      <sheetName val="мин.угит"/>
      <sheetName val="фор фоиз"/>
      <sheetName val="c"/>
      <sheetName val="Лист3"/>
      <sheetName val="коэф роста"/>
      <sheetName val="grafprom"/>
      <sheetName val="63- протокол (4)"/>
      <sheetName val="Results"/>
      <sheetName val="Лист2"/>
      <sheetName val="уюшмага10,09 холатига"/>
      <sheetName val="3.2.7. Затраты осн. (год)"/>
      <sheetName val="Лист1"/>
      <sheetName val="ГТК_Минфин_факт"/>
      <sheetName val="Прогноз"/>
      <sheetName val="свод_СвС"/>
      <sheetName val="На_учете1"/>
      <sheetName val="Раб_места1"/>
      <sheetName val="Перепод_1"/>
      <sheetName val="Общ_работ_1"/>
      <sheetName val="Гай_пахта1"/>
      <sheetName val="Фориш_2003"/>
      <sheetName val="экс_хар"/>
      <sheetName val="Ер_Ресурс"/>
      <sheetName val="조정_FACTOR"/>
      <sheetName val="COP_FED"/>
      <sheetName val="ж_а_м_и"/>
      <sheetName val="мин_угит"/>
      <sheetName val="коэф_роста"/>
      <sheetName val="фор_фоиз"/>
      <sheetName val="3_2_7__Затраты_осн__(год)"/>
      <sheetName val="63-_протокол_(4)"/>
      <sheetName val="уюшмага10,09_холатига"/>
      <sheetName val="План пр-ва"/>
      <sheetName val="Лист1 (2)"/>
      <sheetName val="исходные"/>
      <sheetName val="руйхат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>
        <row r="5">
          <cell r="E5" t="str">
            <v>в том числе</v>
          </cell>
        </row>
      </sheetData>
      <sheetData sheetId="4">
        <row r="5">
          <cell r="E5" t="str">
            <v>в том числе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5">
          <cell r="E5" t="str">
            <v>в том числе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уюшмага10,09 холатига"/>
      <sheetName val="Фориш 2003"/>
      <sheetName val="На_учете"/>
      <sheetName val="Раб_места"/>
      <sheetName val="Перепод_"/>
      <sheetName val="Общ_работ_"/>
      <sheetName val="уюшмага10,09_холатига"/>
      <sheetName val="Фориш_2003"/>
      <sheetName val="Prog. rost tarifov"/>
      <sheetName val="База"/>
      <sheetName val="#ССЫЛКА"/>
      <sheetName val="Гай пахта"/>
      <sheetName val="Рабочая таблица"/>
      <sheetName val="Список"/>
      <sheetName val="s"/>
      <sheetName val="данные"/>
      <sheetName val="Нарх"/>
      <sheetName val="Пункт"/>
      <sheetName val="Справочник"/>
      <sheetName val="BULLET"/>
      <sheetName val="2-жадвал свод"/>
      <sheetName val="режа"/>
      <sheetName val="진행 data (2)"/>
      <sheetName val="фев"/>
      <sheetName val="Input3"/>
      <sheetName val="63- протокол (4)"/>
      <sheetName val="Changes in Equity"/>
      <sheetName val="REER-US"/>
      <sheetName val="Массив"/>
      <sheetName val="Date"/>
      <sheetName val="Максам-Чирчик"/>
      <sheetName val="Мароканд"/>
      <sheetName val="калий"/>
      <sheetName val="мин.угит"/>
      <sheetName val="i&amp;a"/>
      <sheetName val="G4"/>
      <sheetName val="Олт"/>
      <sheetName val="Лист3"/>
      <sheetName val="К.смета"/>
      <sheetName val="экс хар"/>
      <sheetName val="По районам"/>
      <sheetName val="data input"/>
      <sheetName val="БД"/>
      <sheetName val="нефть  акт сверка"/>
      <sheetName val="ЭЛ"/>
      <sheetName val="прил.6"/>
      <sheetName val="На_учете1"/>
      <sheetName val="Раб_места1"/>
      <sheetName val="Перепод_1"/>
      <sheetName val="Общ_работ_1"/>
      <sheetName val="уюшмага10,09_холатига1"/>
      <sheetName val="Фориш_20031"/>
      <sheetName val="Prog__rost_tarifov"/>
      <sheetName val="Гай_пахта"/>
      <sheetName val="Рабочая_таблица"/>
      <sheetName val="2-жадвал_свод"/>
      <sheetName val="진행_data_(2)"/>
      <sheetName val="63-_протокол_(4)"/>
      <sheetName val="Changes_in_Equity"/>
      <sheetName val="мин_угит"/>
      <sheetName val="По_районам"/>
      <sheetName val="К_смета"/>
      <sheetName val="экс_хар"/>
      <sheetName val="data_input"/>
      <sheetName val="нефть__акт_сверка"/>
      <sheetName val="прил_6"/>
      <sheetName val="14301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>
        <row r="5">
          <cell r="E5" t="str">
            <v>в том числе</v>
          </cell>
        </row>
      </sheetData>
      <sheetData sheetId="4">
        <row r="5">
          <cell r="E5" t="str">
            <v>в том числе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5">
          <cell r="E5" t="str">
            <v>в том числе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534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I12" sqref="I12"/>
    </sheetView>
  </sheetViews>
  <sheetFormatPr defaultRowHeight="14.4" x14ac:dyDescent="0.3"/>
  <cols>
    <col min="1" max="1" width="5.109375" style="2" customWidth="1"/>
    <col min="2" max="2" width="30.109375" style="1" customWidth="1"/>
    <col min="3" max="3" width="18.109375" style="1" customWidth="1"/>
    <col min="4" max="4" width="17.33203125" style="1" customWidth="1"/>
    <col min="5" max="5" width="19.33203125" style="1" customWidth="1"/>
    <col min="6" max="6" width="16.88671875" style="2" customWidth="1"/>
    <col min="7" max="7" width="16.5546875" style="2" customWidth="1"/>
    <col min="8" max="8" width="14.33203125" style="2" customWidth="1"/>
    <col min="9" max="9" width="16.6640625" style="1" customWidth="1"/>
    <col min="10" max="10" width="17.33203125" style="1" customWidth="1"/>
    <col min="11" max="11" width="12.44140625" style="20" customWidth="1"/>
    <col min="12" max="12" width="10.109375" style="21" customWidth="1"/>
    <col min="13" max="13" width="13.5546875" style="2" customWidth="1"/>
    <col min="14" max="15" width="13.5546875" style="2" hidden="1" customWidth="1"/>
    <col min="16" max="16" width="15.6640625" style="2" customWidth="1"/>
    <col min="17" max="17" width="14" style="2" customWidth="1"/>
    <col min="18" max="19" width="22.5546875" style="1" customWidth="1"/>
    <col min="21" max="21" width="10" bestFit="1" customWidth="1"/>
  </cols>
  <sheetData>
    <row r="1" spans="1:21" ht="41.4" customHeight="1" x14ac:dyDescent="0.3">
      <c r="A1" s="87" t="s">
        <v>599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1" s="67" customFormat="1" ht="41.4" customHeight="1" x14ac:dyDescent="0.3">
      <c r="A2" s="89" t="s">
        <v>0</v>
      </c>
      <c r="B2" s="88" t="s">
        <v>1</v>
      </c>
      <c r="C2" s="89" t="s">
        <v>2</v>
      </c>
      <c r="D2" s="88" t="s">
        <v>3</v>
      </c>
      <c r="E2" s="89" t="s">
        <v>4</v>
      </c>
      <c r="F2" s="88" t="s">
        <v>945</v>
      </c>
      <c r="G2" s="88" t="s">
        <v>946</v>
      </c>
      <c r="H2" s="88" t="s">
        <v>947</v>
      </c>
      <c r="I2" s="88" t="s">
        <v>8</v>
      </c>
      <c r="J2" s="88" t="s">
        <v>9</v>
      </c>
      <c r="K2" s="88" t="s">
        <v>10</v>
      </c>
      <c r="L2" s="88" t="s">
        <v>11</v>
      </c>
      <c r="M2" s="88" t="s">
        <v>12</v>
      </c>
      <c r="N2" s="88" t="s">
        <v>68</v>
      </c>
      <c r="O2" s="88"/>
      <c r="P2" s="88" t="s">
        <v>13</v>
      </c>
      <c r="Q2" s="89" t="s">
        <v>14</v>
      </c>
      <c r="R2" s="89" t="s">
        <v>15</v>
      </c>
      <c r="S2" s="88" t="s">
        <v>70</v>
      </c>
    </row>
    <row r="3" spans="1:21" s="67" customFormat="1" x14ac:dyDescent="0.3">
      <c r="A3" s="89"/>
      <c r="B3" s="88"/>
      <c r="C3" s="89"/>
      <c r="D3" s="88"/>
      <c r="E3" s="89"/>
      <c r="F3" s="88"/>
      <c r="G3" s="88"/>
      <c r="H3" s="88"/>
      <c r="I3" s="88"/>
      <c r="J3" s="88"/>
      <c r="K3" s="88"/>
      <c r="L3" s="88"/>
      <c r="M3" s="88"/>
      <c r="N3" s="66" t="s">
        <v>69</v>
      </c>
      <c r="O3" s="66" t="s">
        <v>67</v>
      </c>
      <c r="P3" s="88"/>
      <c r="Q3" s="89"/>
      <c r="R3" s="89"/>
      <c r="S3" s="88"/>
    </row>
    <row r="4" spans="1:21" s="67" customFormat="1" ht="47.4" customHeight="1" x14ac:dyDescent="0.3">
      <c r="A4" s="22"/>
      <c r="B4" s="90" t="s">
        <v>46</v>
      </c>
      <c r="C4" s="90"/>
      <c r="D4" s="90"/>
      <c r="E4" s="90"/>
      <c r="F4" s="24">
        <f>SUM(F5:F534)</f>
        <v>57239.473253858974</v>
      </c>
      <c r="G4" s="24">
        <f t="shared" ref="G4:H4" si="0">SUM(G5:G534)</f>
        <v>41006.469336004287</v>
      </c>
      <c r="H4" s="24">
        <f t="shared" si="0"/>
        <v>16233.003917854609</v>
      </c>
      <c r="I4" s="65"/>
      <c r="J4" s="65"/>
      <c r="K4" s="65"/>
      <c r="L4" s="65"/>
      <c r="M4" s="24">
        <f t="shared" ref="M4" si="1">SUM(M5:M534)</f>
        <v>986</v>
      </c>
      <c r="N4" s="24"/>
      <c r="O4" s="24"/>
      <c r="P4" s="23"/>
      <c r="Q4" s="22"/>
      <c r="R4" s="22"/>
      <c r="S4" s="22"/>
      <c r="T4" s="68"/>
      <c r="U4" s="68">
        <f t="shared" ref="U4" si="2">SUM(U5:U534)</f>
        <v>530</v>
      </c>
    </row>
    <row r="5" spans="1:21" s="67" customFormat="1" ht="47.4" customHeight="1" x14ac:dyDescent="0.3">
      <c r="A5" s="30">
        <v>1</v>
      </c>
      <c r="B5" s="31" t="s">
        <v>204</v>
      </c>
      <c r="C5" s="30" t="s">
        <v>50</v>
      </c>
      <c r="D5" s="30" t="s">
        <v>377</v>
      </c>
      <c r="E5" s="31" t="s">
        <v>384</v>
      </c>
      <c r="F5" s="32">
        <v>113.96550387596899</v>
      </c>
      <c r="G5" s="32">
        <v>62.015503875968989</v>
      </c>
      <c r="H5" s="32">
        <v>51.95</v>
      </c>
      <c r="I5" s="31" t="s">
        <v>56</v>
      </c>
      <c r="J5" s="31" t="s">
        <v>385</v>
      </c>
      <c r="K5" s="30">
        <v>57</v>
      </c>
      <c r="L5" s="30" t="s">
        <v>386</v>
      </c>
      <c r="M5" s="30">
        <v>13</v>
      </c>
      <c r="N5" s="30"/>
      <c r="O5" s="30"/>
      <c r="P5" s="31" t="s">
        <v>413</v>
      </c>
      <c r="Q5" s="30">
        <v>310853279</v>
      </c>
      <c r="R5" s="31" t="s">
        <v>62</v>
      </c>
      <c r="S5" s="70">
        <v>45679</v>
      </c>
      <c r="T5" s="69"/>
      <c r="U5" s="84">
        <v>1</v>
      </c>
    </row>
    <row r="6" spans="1:21" s="67" customFormat="1" ht="47.4" customHeight="1" x14ac:dyDescent="0.3">
      <c r="A6" s="30">
        <f t="shared" ref="A6:A69" si="3">+A5+1</f>
        <v>2</v>
      </c>
      <c r="B6" s="31" t="s">
        <v>205</v>
      </c>
      <c r="C6" s="30" t="s">
        <v>50</v>
      </c>
      <c r="D6" s="30" t="s">
        <v>387</v>
      </c>
      <c r="E6" s="31" t="s">
        <v>384</v>
      </c>
      <c r="F6" s="32">
        <v>89.151007751937982</v>
      </c>
      <c r="G6" s="32">
        <v>65.891472868217051</v>
      </c>
      <c r="H6" s="32">
        <v>23.259534883720931</v>
      </c>
      <c r="I6" s="31" t="s">
        <v>24</v>
      </c>
      <c r="J6" s="31" t="s">
        <v>388</v>
      </c>
      <c r="K6" s="30">
        <v>13</v>
      </c>
      <c r="L6" s="30" t="s">
        <v>389</v>
      </c>
      <c r="M6" s="30">
        <v>4</v>
      </c>
      <c r="N6" s="30"/>
      <c r="O6" s="30"/>
      <c r="P6" s="31" t="s">
        <v>413</v>
      </c>
      <c r="Q6" s="30">
        <v>304197915</v>
      </c>
      <c r="R6" s="31" t="s">
        <v>62</v>
      </c>
      <c r="S6" s="70">
        <v>45679</v>
      </c>
      <c r="T6" s="69"/>
      <c r="U6" s="84">
        <v>1</v>
      </c>
    </row>
    <row r="7" spans="1:21" s="67" customFormat="1" ht="47.4" customHeight="1" x14ac:dyDescent="0.3">
      <c r="A7" s="30">
        <f t="shared" si="3"/>
        <v>3</v>
      </c>
      <c r="B7" s="31" t="s">
        <v>414</v>
      </c>
      <c r="C7" s="30" t="s">
        <v>48</v>
      </c>
      <c r="D7" s="30" t="s">
        <v>261</v>
      </c>
      <c r="E7" s="31" t="s">
        <v>18</v>
      </c>
      <c r="F7" s="32">
        <v>285.71428571428572</v>
      </c>
      <c r="G7" s="32">
        <v>200</v>
      </c>
      <c r="H7" s="32">
        <v>85.714285714285722</v>
      </c>
      <c r="I7" s="61" t="s">
        <v>30</v>
      </c>
      <c r="J7" s="31" t="s">
        <v>430</v>
      </c>
      <c r="K7" s="30"/>
      <c r="L7" s="30"/>
      <c r="M7" s="30">
        <v>7</v>
      </c>
      <c r="N7" s="30">
        <v>2</v>
      </c>
      <c r="O7" s="30">
        <v>5</v>
      </c>
      <c r="P7" s="75" t="s">
        <v>772</v>
      </c>
      <c r="Q7" s="30"/>
      <c r="R7" s="31" t="s">
        <v>62</v>
      </c>
      <c r="S7" s="30" t="s">
        <v>415</v>
      </c>
      <c r="T7" s="69"/>
      <c r="U7" s="84">
        <v>1</v>
      </c>
    </row>
    <row r="8" spans="1:21" s="67" customFormat="1" ht="47.4" customHeight="1" x14ac:dyDescent="0.3">
      <c r="A8" s="30">
        <f t="shared" si="3"/>
        <v>4</v>
      </c>
      <c r="B8" s="31" t="s">
        <v>416</v>
      </c>
      <c r="C8" s="30" t="s">
        <v>39</v>
      </c>
      <c r="D8" s="30" t="s">
        <v>417</v>
      </c>
      <c r="E8" s="31" t="s">
        <v>384</v>
      </c>
      <c r="F8" s="32">
        <v>265.14285714285717</v>
      </c>
      <c r="G8" s="32">
        <v>185.6</v>
      </c>
      <c r="H8" s="32">
        <v>79.542857142857173</v>
      </c>
      <c r="I8" s="31" t="s">
        <v>22</v>
      </c>
      <c r="J8" s="31" t="s">
        <v>418</v>
      </c>
      <c r="K8" s="30"/>
      <c r="L8" s="30"/>
      <c r="M8" s="30">
        <v>10</v>
      </c>
      <c r="N8" s="30">
        <v>7</v>
      </c>
      <c r="O8" s="30">
        <v>3</v>
      </c>
      <c r="P8" s="75" t="s">
        <v>772</v>
      </c>
      <c r="Q8" s="30"/>
      <c r="R8" s="31" t="s">
        <v>62</v>
      </c>
      <c r="S8" s="30" t="s">
        <v>419</v>
      </c>
      <c r="T8" s="69"/>
      <c r="U8" s="84">
        <v>1</v>
      </c>
    </row>
    <row r="9" spans="1:21" s="67" customFormat="1" ht="47.4" customHeight="1" x14ac:dyDescent="0.3">
      <c r="A9" s="30">
        <f t="shared" si="3"/>
        <v>5</v>
      </c>
      <c r="B9" s="31" t="s">
        <v>420</v>
      </c>
      <c r="C9" s="30" t="s">
        <v>39</v>
      </c>
      <c r="D9" s="30" t="s">
        <v>421</v>
      </c>
      <c r="E9" s="31" t="s">
        <v>384</v>
      </c>
      <c r="F9" s="32">
        <v>209.85714285714286</v>
      </c>
      <c r="G9" s="32">
        <v>146.9</v>
      </c>
      <c r="H9" s="32">
        <v>62.957142857142856</v>
      </c>
      <c r="I9" s="31" t="s">
        <v>22</v>
      </c>
      <c r="J9" s="31" t="s">
        <v>422</v>
      </c>
      <c r="K9" s="30"/>
      <c r="L9" s="30"/>
      <c r="M9" s="30">
        <v>6</v>
      </c>
      <c r="N9" s="30">
        <v>4</v>
      </c>
      <c r="O9" s="30">
        <v>2</v>
      </c>
      <c r="P9" s="75" t="s">
        <v>772</v>
      </c>
      <c r="Q9" s="30"/>
      <c r="R9" s="31" t="s">
        <v>62</v>
      </c>
      <c r="S9" s="30" t="s">
        <v>419</v>
      </c>
      <c r="T9" s="69"/>
      <c r="U9" s="84">
        <v>1</v>
      </c>
    </row>
    <row r="10" spans="1:21" s="67" customFormat="1" ht="47.4" customHeight="1" x14ac:dyDescent="0.3">
      <c r="A10" s="30">
        <f t="shared" si="3"/>
        <v>6</v>
      </c>
      <c r="B10" s="31" t="s">
        <v>423</v>
      </c>
      <c r="C10" s="30" t="s">
        <v>38</v>
      </c>
      <c r="D10" s="30" t="s">
        <v>424</v>
      </c>
      <c r="E10" s="31" t="s">
        <v>384</v>
      </c>
      <c r="F10" s="32">
        <v>2210</v>
      </c>
      <c r="G10" s="32">
        <v>1547</v>
      </c>
      <c r="H10" s="32">
        <v>663</v>
      </c>
      <c r="I10" s="31" t="s">
        <v>56</v>
      </c>
      <c r="J10" s="31" t="s">
        <v>425</v>
      </c>
      <c r="K10" s="30"/>
      <c r="L10" s="30"/>
      <c r="M10" s="30">
        <v>15</v>
      </c>
      <c r="N10" s="30">
        <v>4</v>
      </c>
      <c r="O10" s="30">
        <v>11</v>
      </c>
      <c r="P10" s="75" t="s">
        <v>772</v>
      </c>
      <c r="Q10" s="30"/>
      <c r="R10" s="31" t="s">
        <v>62</v>
      </c>
      <c r="S10" s="30" t="s">
        <v>426</v>
      </c>
      <c r="T10" s="69"/>
      <c r="U10" s="84">
        <v>1</v>
      </c>
    </row>
    <row r="11" spans="1:21" s="67" customFormat="1" ht="47.4" customHeight="1" x14ac:dyDescent="0.3">
      <c r="A11" s="30">
        <f t="shared" si="3"/>
        <v>7</v>
      </c>
      <c r="B11" s="31" t="s">
        <v>427</v>
      </c>
      <c r="C11" s="30" t="s">
        <v>38</v>
      </c>
      <c r="D11" s="30" t="s">
        <v>428</v>
      </c>
      <c r="E11" s="31" t="s">
        <v>384</v>
      </c>
      <c r="F11" s="32">
        <v>220.99999999999997</v>
      </c>
      <c r="G11" s="32">
        <v>154.69999999999999</v>
      </c>
      <c r="H11" s="32">
        <v>66.299999999999983</v>
      </c>
      <c r="I11" s="31" t="s">
        <v>22</v>
      </c>
      <c r="J11" s="31" t="s">
        <v>429</v>
      </c>
      <c r="K11" s="30"/>
      <c r="L11" s="30"/>
      <c r="M11" s="30">
        <v>8</v>
      </c>
      <c r="N11" s="30">
        <v>6</v>
      </c>
      <c r="O11" s="30">
        <v>2</v>
      </c>
      <c r="P11" s="75" t="s">
        <v>772</v>
      </c>
      <c r="Q11" s="30"/>
      <c r="R11" s="31" t="s">
        <v>62</v>
      </c>
      <c r="S11" s="30" t="s">
        <v>426</v>
      </c>
      <c r="T11" s="69"/>
      <c r="U11" s="84">
        <v>1</v>
      </c>
    </row>
    <row r="12" spans="1:21" s="67" customFormat="1" ht="47.4" customHeight="1" x14ac:dyDescent="0.3">
      <c r="A12" s="30">
        <f t="shared" si="3"/>
        <v>8</v>
      </c>
      <c r="B12" s="31" t="s">
        <v>594</v>
      </c>
      <c r="C12" s="30" t="s">
        <v>47</v>
      </c>
      <c r="D12" s="61" t="s">
        <v>595</v>
      </c>
      <c r="E12" s="31" t="s">
        <v>19</v>
      </c>
      <c r="F12" s="32">
        <v>3261.1061</v>
      </c>
      <c r="G12" s="32">
        <v>918</v>
      </c>
      <c r="H12" s="32">
        <v>2343.1061</v>
      </c>
      <c r="I12" s="30" t="s">
        <v>53</v>
      </c>
      <c r="J12" s="31" t="s">
        <v>596</v>
      </c>
      <c r="K12" s="30" t="s">
        <v>597</v>
      </c>
      <c r="L12" s="30">
        <v>640</v>
      </c>
      <c r="M12" s="30">
        <v>200</v>
      </c>
      <c r="N12" s="30"/>
      <c r="O12" s="30"/>
      <c r="P12" s="30" t="s">
        <v>598</v>
      </c>
      <c r="Q12" s="31">
        <v>301323009</v>
      </c>
      <c r="R12" s="31" t="s">
        <v>62</v>
      </c>
      <c r="S12" s="70">
        <v>45691</v>
      </c>
      <c r="T12" s="69"/>
      <c r="U12" s="84">
        <v>1</v>
      </c>
    </row>
    <row r="13" spans="1:21" s="67" customFormat="1" ht="66" x14ac:dyDescent="0.3">
      <c r="A13" s="30">
        <f t="shared" si="3"/>
        <v>9</v>
      </c>
      <c r="B13" s="31" t="s">
        <v>555</v>
      </c>
      <c r="C13" s="31" t="s">
        <v>37</v>
      </c>
      <c r="D13" s="31" t="s">
        <v>334</v>
      </c>
      <c r="E13" s="31" t="s">
        <v>384</v>
      </c>
      <c r="F13" s="32">
        <v>2181.9647656249999</v>
      </c>
      <c r="G13" s="64">
        <v>1171.875</v>
      </c>
      <c r="H13" s="64">
        <v>1010.089765625</v>
      </c>
      <c r="I13" s="31" t="s">
        <v>55</v>
      </c>
      <c r="J13" s="31" t="s">
        <v>556</v>
      </c>
      <c r="K13" s="31"/>
      <c r="L13" s="31">
        <v>100</v>
      </c>
      <c r="M13" s="31">
        <v>25</v>
      </c>
      <c r="N13" s="31" t="s">
        <v>413</v>
      </c>
      <c r="O13" s="31">
        <v>306791190</v>
      </c>
      <c r="P13" s="31" t="s">
        <v>413</v>
      </c>
      <c r="Q13" s="33"/>
      <c r="R13" s="31" t="s">
        <v>62</v>
      </c>
      <c r="S13" s="33">
        <v>45715</v>
      </c>
      <c r="T13" s="69"/>
      <c r="U13" s="84">
        <v>1</v>
      </c>
    </row>
    <row r="14" spans="1:21" s="67" customFormat="1" ht="47.4" customHeight="1" x14ac:dyDescent="0.3">
      <c r="A14" s="30">
        <f t="shared" si="3"/>
        <v>10</v>
      </c>
      <c r="B14" s="31" t="s">
        <v>557</v>
      </c>
      <c r="C14" s="30" t="s">
        <v>50</v>
      </c>
      <c r="D14" s="31" t="s">
        <v>377</v>
      </c>
      <c r="E14" s="31" t="s">
        <v>384</v>
      </c>
      <c r="F14" s="32">
        <v>51.757210937499998</v>
      </c>
      <c r="G14" s="64">
        <v>31.25</v>
      </c>
      <c r="H14" s="64">
        <v>20.507210937499998</v>
      </c>
      <c r="I14" s="31" t="s">
        <v>56</v>
      </c>
      <c r="J14" s="31" t="s">
        <v>385</v>
      </c>
      <c r="K14" s="31">
        <v>4</v>
      </c>
      <c r="L14" s="31" t="s">
        <v>386</v>
      </c>
      <c r="M14" s="31">
        <v>4</v>
      </c>
      <c r="N14" s="31" t="s">
        <v>413</v>
      </c>
      <c r="O14" s="31">
        <v>308607677</v>
      </c>
      <c r="P14" s="31" t="s">
        <v>413</v>
      </c>
      <c r="Q14" s="33"/>
      <c r="R14" s="31" t="s">
        <v>62</v>
      </c>
      <c r="S14" s="33">
        <v>45715</v>
      </c>
      <c r="T14" s="69"/>
      <c r="U14" s="84">
        <v>1</v>
      </c>
    </row>
    <row r="15" spans="1:21" s="67" customFormat="1" ht="47.4" customHeight="1" x14ac:dyDescent="0.3">
      <c r="A15" s="30">
        <f t="shared" si="3"/>
        <v>11</v>
      </c>
      <c r="B15" s="61" t="s">
        <v>591</v>
      </c>
      <c r="C15" s="30" t="s">
        <v>39</v>
      </c>
      <c r="D15" s="31" t="s">
        <v>592</v>
      </c>
      <c r="E15" s="31" t="s">
        <v>384</v>
      </c>
      <c r="F15" s="32">
        <v>9456</v>
      </c>
      <c r="G15" s="32">
        <v>6500</v>
      </c>
      <c r="H15" s="32">
        <v>2956</v>
      </c>
      <c r="I15" s="30" t="s">
        <v>53</v>
      </c>
      <c r="J15" s="31" t="s">
        <v>593</v>
      </c>
      <c r="K15" s="60">
        <v>200</v>
      </c>
      <c r="L15" s="60" t="s">
        <v>386</v>
      </c>
      <c r="M15" s="30">
        <v>50</v>
      </c>
      <c r="N15" s="60"/>
      <c r="O15" s="30"/>
      <c r="P15" s="75" t="s">
        <v>772</v>
      </c>
      <c r="Q15" s="30"/>
      <c r="R15" s="31" t="s">
        <v>62</v>
      </c>
      <c r="S15" s="63">
        <v>45699</v>
      </c>
      <c r="T15" s="69"/>
      <c r="U15" s="84">
        <v>1</v>
      </c>
    </row>
    <row r="16" spans="1:21" s="67" customFormat="1" ht="47.4" customHeight="1" x14ac:dyDescent="0.3">
      <c r="A16" s="30">
        <f t="shared" si="3"/>
        <v>12</v>
      </c>
      <c r="B16" s="31" t="s">
        <v>773</v>
      </c>
      <c r="C16" s="30" t="s">
        <v>47</v>
      </c>
      <c r="D16" s="61" t="s">
        <v>774</v>
      </c>
      <c r="E16" s="31" t="s">
        <v>33</v>
      </c>
      <c r="F16" s="32">
        <v>164.2</v>
      </c>
      <c r="G16" s="32">
        <v>37.4</v>
      </c>
      <c r="H16" s="32">
        <v>126.8</v>
      </c>
      <c r="I16" s="61" t="s">
        <v>41</v>
      </c>
      <c r="J16" s="61" t="s">
        <v>775</v>
      </c>
      <c r="K16" s="30">
        <v>15</v>
      </c>
      <c r="L16" s="30" t="s">
        <v>776</v>
      </c>
      <c r="M16" s="30">
        <v>2</v>
      </c>
      <c r="N16" s="30"/>
      <c r="O16" s="30"/>
      <c r="P16" s="30" t="s">
        <v>777</v>
      </c>
      <c r="Q16" s="31"/>
      <c r="R16" s="31" t="s">
        <v>62</v>
      </c>
      <c r="S16" s="70">
        <v>45687</v>
      </c>
      <c r="T16" s="69"/>
      <c r="U16" s="84">
        <v>1</v>
      </c>
    </row>
    <row r="17" spans="1:21" s="67" customFormat="1" ht="47.4" customHeight="1" x14ac:dyDescent="0.3">
      <c r="A17" s="30">
        <f t="shared" si="3"/>
        <v>13</v>
      </c>
      <c r="B17" s="31" t="s">
        <v>778</v>
      </c>
      <c r="C17" s="31" t="s">
        <v>45</v>
      </c>
      <c r="D17" s="31" t="s">
        <v>779</v>
      </c>
      <c r="E17" s="31" t="s">
        <v>384</v>
      </c>
      <c r="F17" s="32">
        <v>118</v>
      </c>
      <c r="G17" s="64">
        <v>94</v>
      </c>
      <c r="H17" s="64">
        <v>24</v>
      </c>
      <c r="I17" s="31" t="s">
        <v>55</v>
      </c>
      <c r="J17" s="31" t="s">
        <v>780</v>
      </c>
      <c r="K17" s="71">
        <v>2</v>
      </c>
      <c r="L17" s="30" t="s">
        <v>247</v>
      </c>
      <c r="M17" s="72">
        <v>2</v>
      </c>
      <c r="N17" s="30"/>
      <c r="O17" s="30">
        <v>2</v>
      </c>
      <c r="P17" s="31" t="s">
        <v>413</v>
      </c>
      <c r="Q17" s="30">
        <v>311577834</v>
      </c>
      <c r="R17" s="31" t="s">
        <v>62</v>
      </c>
      <c r="S17" s="30"/>
      <c r="T17" s="69"/>
      <c r="U17" s="84">
        <v>1</v>
      </c>
    </row>
    <row r="18" spans="1:21" s="67" customFormat="1" ht="47.4" customHeight="1" x14ac:dyDescent="0.3">
      <c r="A18" s="30">
        <f t="shared" si="3"/>
        <v>14</v>
      </c>
      <c r="B18" s="82" t="s">
        <v>781</v>
      </c>
      <c r="C18" s="30" t="s">
        <v>43</v>
      </c>
      <c r="D18" s="73" t="s">
        <v>782</v>
      </c>
      <c r="E18" s="31" t="s">
        <v>384</v>
      </c>
      <c r="F18" s="32">
        <v>1060</v>
      </c>
      <c r="G18" s="74">
        <v>827</v>
      </c>
      <c r="H18" s="78">
        <v>233</v>
      </c>
      <c r="I18" s="31" t="s">
        <v>22</v>
      </c>
      <c r="J18" s="75" t="s">
        <v>783</v>
      </c>
      <c r="K18" s="76">
        <v>5</v>
      </c>
      <c r="L18" s="76" t="s">
        <v>784</v>
      </c>
      <c r="M18" s="76">
        <v>10</v>
      </c>
      <c r="N18" s="30"/>
      <c r="O18" s="30"/>
      <c r="P18" s="75" t="s">
        <v>772</v>
      </c>
      <c r="Q18" s="30"/>
      <c r="R18" s="31" t="s">
        <v>62</v>
      </c>
      <c r="S18" s="30"/>
      <c r="T18" s="69"/>
      <c r="U18" s="84">
        <v>1</v>
      </c>
    </row>
    <row r="19" spans="1:21" s="67" customFormat="1" ht="47.4" customHeight="1" x14ac:dyDescent="0.3">
      <c r="A19" s="30">
        <f t="shared" si="3"/>
        <v>15</v>
      </c>
      <c r="B19" s="31" t="s">
        <v>785</v>
      </c>
      <c r="C19" s="30" t="s">
        <v>38</v>
      </c>
      <c r="D19" s="61" t="s">
        <v>786</v>
      </c>
      <c r="E19" s="31" t="s">
        <v>384</v>
      </c>
      <c r="F19" s="32">
        <v>2891.7829457364342</v>
      </c>
      <c r="G19" s="32">
        <v>2031.0077519379845</v>
      </c>
      <c r="H19" s="32">
        <v>860.77519379844955</v>
      </c>
      <c r="I19" s="31" t="s">
        <v>20</v>
      </c>
      <c r="J19" s="31" t="s">
        <v>787</v>
      </c>
      <c r="K19" s="30" t="s">
        <v>247</v>
      </c>
      <c r="L19" s="30">
        <v>1</v>
      </c>
      <c r="M19" s="30">
        <v>35</v>
      </c>
      <c r="N19" s="30">
        <v>20</v>
      </c>
      <c r="O19" s="30">
        <v>15</v>
      </c>
      <c r="P19" s="75" t="s">
        <v>772</v>
      </c>
      <c r="Q19" s="31">
        <v>300725616</v>
      </c>
      <c r="R19" s="31" t="s">
        <v>62</v>
      </c>
      <c r="S19" s="70">
        <v>45743</v>
      </c>
      <c r="T19" s="69"/>
      <c r="U19" s="84">
        <v>1</v>
      </c>
    </row>
    <row r="20" spans="1:21" s="67" customFormat="1" ht="47.4" customHeight="1" x14ac:dyDescent="0.3">
      <c r="A20" s="30">
        <f t="shared" si="3"/>
        <v>16</v>
      </c>
      <c r="B20" s="31" t="s">
        <v>788</v>
      </c>
      <c r="C20" s="30" t="s">
        <v>50</v>
      </c>
      <c r="D20" s="61" t="s">
        <v>789</v>
      </c>
      <c r="E20" s="31" t="s">
        <v>384</v>
      </c>
      <c r="F20" s="32">
        <v>90.310077519379846</v>
      </c>
      <c r="G20" s="32">
        <v>64.728682170542641</v>
      </c>
      <c r="H20" s="32">
        <v>25.581395348837209</v>
      </c>
      <c r="I20" s="31" t="s">
        <v>52</v>
      </c>
      <c r="J20" s="31" t="s">
        <v>52</v>
      </c>
      <c r="K20" s="30" t="s">
        <v>247</v>
      </c>
      <c r="L20" s="30">
        <v>1</v>
      </c>
      <c r="M20" s="30">
        <v>1</v>
      </c>
      <c r="N20" s="30"/>
      <c r="O20" s="30">
        <v>1</v>
      </c>
      <c r="P20" s="75" t="s">
        <v>772</v>
      </c>
      <c r="Q20" s="31">
        <v>300851496</v>
      </c>
      <c r="R20" s="31" t="s">
        <v>62</v>
      </c>
      <c r="S20" s="70">
        <v>45730</v>
      </c>
      <c r="T20" s="69"/>
      <c r="U20" s="84">
        <v>1</v>
      </c>
    </row>
    <row r="21" spans="1:21" s="67" customFormat="1" ht="47.4" customHeight="1" x14ac:dyDescent="0.3">
      <c r="A21" s="30">
        <f t="shared" si="3"/>
        <v>17</v>
      </c>
      <c r="B21" s="83" t="s">
        <v>790</v>
      </c>
      <c r="C21" s="30" t="s">
        <v>47</v>
      </c>
      <c r="D21" s="61" t="s">
        <v>791</v>
      </c>
      <c r="E21" s="31" t="s">
        <v>19</v>
      </c>
      <c r="F21" s="32">
        <v>2200</v>
      </c>
      <c r="G21" s="74">
        <v>1500</v>
      </c>
      <c r="H21" s="74">
        <v>700</v>
      </c>
      <c r="I21" s="31" t="s">
        <v>20</v>
      </c>
      <c r="J21" s="61" t="s">
        <v>792</v>
      </c>
      <c r="K21" s="61" t="s">
        <v>793</v>
      </c>
      <c r="L21" s="61">
        <v>86</v>
      </c>
      <c r="M21" s="61">
        <v>40</v>
      </c>
      <c r="N21" s="31">
        <v>25</v>
      </c>
      <c r="O21" s="31">
        <v>15</v>
      </c>
      <c r="P21" s="61" t="s">
        <v>598</v>
      </c>
      <c r="Q21" s="31">
        <v>305609842</v>
      </c>
      <c r="R21" s="75" t="s">
        <v>62</v>
      </c>
      <c r="S21" s="77"/>
      <c r="T21" s="69"/>
      <c r="U21" s="84">
        <v>1</v>
      </c>
    </row>
    <row r="22" spans="1:21" s="67" customFormat="1" ht="47.4" customHeight="1" x14ac:dyDescent="0.3">
      <c r="A22" s="30">
        <f t="shared" si="3"/>
        <v>18</v>
      </c>
      <c r="B22" s="83" t="s">
        <v>794</v>
      </c>
      <c r="C22" s="31" t="s">
        <v>45</v>
      </c>
      <c r="D22" s="61" t="s">
        <v>531</v>
      </c>
      <c r="E22" s="31" t="s">
        <v>384</v>
      </c>
      <c r="F22" s="32">
        <v>132.1046511627907</v>
      </c>
      <c r="G22" s="78">
        <v>87.186046511627907</v>
      </c>
      <c r="H22" s="78">
        <v>44.918604651162788</v>
      </c>
      <c r="I22" s="31" t="s">
        <v>55</v>
      </c>
      <c r="J22" s="61" t="s">
        <v>795</v>
      </c>
      <c r="K22" s="30" t="s">
        <v>247</v>
      </c>
      <c r="L22" s="30">
        <v>1</v>
      </c>
      <c r="M22" s="61">
        <v>2</v>
      </c>
      <c r="N22" s="31"/>
      <c r="O22" s="31"/>
      <c r="P22" s="31" t="s">
        <v>413</v>
      </c>
      <c r="Q22" s="30">
        <v>311577834</v>
      </c>
      <c r="R22" s="75" t="s">
        <v>62</v>
      </c>
      <c r="S22" s="79">
        <v>45744</v>
      </c>
      <c r="T22" s="69"/>
      <c r="U22" s="84">
        <v>1</v>
      </c>
    </row>
    <row r="23" spans="1:21" s="67" customFormat="1" ht="47.4" customHeight="1" x14ac:dyDescent="0.3">
      <c r="A23" s="30">
        <f t="shared" si="3"/>
        <v>19</v>
      </c>
      <c r="B23" s="83" t="s">
        <v>796</v>
      </c>
      <c r="C23" s="31" t="s">
        <v>29</v>
      </c>
      <c r="D23" s="61" t="s">
        <v>797</v>
      </c>
      <c r="E23" s="31" t="s">
        <v>384</v>
      </c>
      <c r="F23" s="32">
        <v>58.914728682170541</v>
      </c>
      <c r="G23" s="78">
        <v>38.604651162790695</v>
      </c>
      <c r="H23" s="78">
        <v>20.310077519379846</v>
      </c>
      <c r="I23" s="31" t="s">
        <v>24</v>
      </c>
      <c r="J23" s="61" t="s">
        <v>24</v>
      </c>
      <c r="K23" s="61" t="s">
        <v>798</v>
      </c>
      <c r="L23" s="30">
        <v>15</v>
      </c>
      <c r="M23" s="61">
        <v>10</v>
      </c>
      <c r="N23" s="31"/>
      <c r="O23" s="31"/>
      <c r="P23" s="31" t="s">
        <v>413</v>
      </c>
      <c r="Q23" s="30">
        <v>305548800</v>
      </c>
      <c r="R23" s="75" t="s">
        <v>62</v>
      </c>
      <c r="S23" s="79">
        <v>45744</v>
      </c>
      <c r="T23" s="69"/>
      <c r="U23" s="84">
        <v>1</v>
      </c>
    </row>
    <row r="24" spans="1:21" s="67" customFormat="1" ht="47.4" customHeight="1" x14ac:dyDescent="0.3">
      <c r="A24" s="30">
        <f t="shared" si="3"/>
        <v>20</v>
      </c>
      <c r="B24" s="31" t="s">
        <v>799</v>
      </c>
      <c r="C24" s="30" t="s">
        <v>38</v>
      </c>
      <c r="D24" s="31" t="s">
        <v>800</v>
      </c>
      <c r="E24" s="31" t="s">
        <v>27</v>
      </c>
      <c r="F24" s="32">
        <v>573.25581395348831</v>
      </c>
      <c r="G24" s="78">
        <v>343.95348837209303</v>
      </c>
      <c r="H24" s="78">
        <v>229.30232558139534</v>
      </c>
      <c r="I24" s="31" t="s">
        <v>55</v>
      </c>
      <c r="J24" s="31" t="s">
        <v>55</v>
      </c>
      <c r="K24" s="30" t="s">
        <v>247</v>
      </c>
      <c r="L24" s="30">
        <v>4</v>
      </c>
      <c r="M24" s="30">
        <v>6</v>
      </c>
      <c r="N24" s="30"/>
      <c r="O24" s="30">
        <v>10</v>
      </c>
      <c r="P24" s="31" t="s">
        <v>413</v>
      </c>
      <c r="Q24" s="31">
        <v>307811176</v>
      </c>
      <c r="R24" s="31" t="s">
        <v>62</v>
      </c>
      <c r="S24" s="70">
        <v>45744</v>
      </c>
      <c r="T24" s="69"/>
      <c r="U24" s="84">
        <v>1</v>
      </c>
    </row>
    <row r="25" spans="1:21" s="67" customFormat="1" ht="47.4" customHeight="1" x14ac:dyDescent="0.3">
      <c r="A25" s="30">
        <f t="shared" si="3"/>
        <v>21</v>
      </c>
      <c r="B25" s="31" t="s">
        <v>801</v>
      </c>
      <c r="C25" s="30" t="s">
        <v>48</v>
      </c>
      <c r="D25" s="30" t="s">
        <v>802</v>
      </c>
      <c r="E25" s="30" t="s">
        <v>384</v>
      </c>
      <c r="F25" s="32">
        <v>145</v>
      </c>
      <c r="G25" s="32">
        <v>100</v>
      </c>
      <c r="H25" s="32">
        <v>45</v>
      </c>
      <c r="I25" s="31" t="s">
        <v>52</v>
      </c>
      <c r="J25" s="31" t="s">
        <v>803</v>
      </c>
      <c r="K25" s="30">
        <v>2</v>
      </c>
      <c r="L25" s="30" t="s">
        <v>247</v>
      </c>
      <c r="M25" s="30">
        <v>2</v>
      </c>
      <c r="N25" s="30"/>
      <c r="O25" s="30"/>
      <c r="P25" s="31" t="s">
        <v>777</v>
      </c>
      <c r="Q25" s="80">
        <v>310582047</v>
      </c>
      <c r="R25" s="31" t="s">
        <v>62</v>
      </c>
      <c r="S25" s="70" t="s">
        <v>804</v>
      </c>
      <c r="T25" s="69"/>
      <c r="U25" s="84">
        <v>1</v>
      </c>
    </row>
    <row r="26" spans="1:21" s="67" customFormat="1" ht="47.4" customHeight="1" x14ac:dyDescent="0.3">
      <c r="A26" s="30">
        <f t="shared" si="3"/>
        <v>22</v>
      </c>
      <c r="B26" s="31" t="s">
        <v>805</v>
      </c>
      <c r="C26" s="30" t="s">
        <v>48</v>
      </c>
      <c r="D26" s="30" t="s">
        <v>802</v>
      </c>
      <c r="E26" s="30" t="s">
        <v>384</v>
      </c>
      <c r="F26" s="32">
        <v>79</v>
      </c>
      <c r="G26" s="32">
        <v>35</v>
      </c>
      <c r="H26" s="32">
        <v>44</v>
      </c>
      <c r="I26" s="31" t="s">
        <v>56</v>
      </c>
      <c r="J26" s="31" t="s">
        <v>806</v>
      </c>
      <c r="K26" s="30">
        <v>0.4</v>
      </c>
      <c r="L26" s="30" t="s">
        <v>798</v>
      </c>
      <c r="M26" s="30">
        <v>4</v>
      </c>
      <c r="N26" s="30">
        <v>2</v>
      </c>
      <c r="O26" s="30">
        <v>2</v>
      </c>
      <c r="P26" s="31" t="s">
        <v>777</v>
      </c>
      <c r="Q26" s="30" t="s">
        <v>807</v>
      </c>
      <c r="R26" s="31" t="s">
        <v>62</v>
      </c>
      <c r="S26" s="81" t="s">
        <v>804</v>
      </c>
      <c r="T26" s="69"/>
      <c r="U26" s="84">
        <v>1</v>
      </c>
    </row>
    <row r="27" spans="1:21" s="67" customFormat="1" ht="47.4" customHeight="1" x14ac:dyDescent="0.3">
      <c r="A27" s="30">
        <f t="shared" si="3"/>
        <v>23</v>
      </c>
      <c r="B27" s="31" t="s">
        <v>808</v>
      </c>
      <c r="C27" s="30" t="s">
        <v>47</v>
      </c>
      <c r="D27" s="30" t="s">
        <v>809</v>
      </c>
      <c r="E27" s="30" t="s">
        <v>384</v>
      </c>
      <c r="F27" s="32">
        <v>85</v>
      </c>
      <c r="G27" s="32">
        <v>57</v>
      </c>
      <c r="H27" s="32">
        <v>28</v>
      </c>
      <c r="I27" s="61" t="s">
        <v>41</v>
      </c>
      <c r="J27" s="31" t="s">
        <v>810</v>
      </c>
      <c r="K27" s="30">
        <v>28</v>
      </c>
      <c r="L27" s="30" t="s">
        <v>811</v>
      </c>
      <c r="M27" s="30">
        <v>2</v>
      </c>
      <c r="N27" s="30">
        <v>1</v>
      </c>
      <c r="O27" s="30">
        <v>1</v>
      </c>
      <c r="P27" s="31" t="s">
        <v>777</v>
      </c>
      <c r="Q27" s="30" t="s">
        <v>812</v>
      </c>
      <c r="R27" s="31" t="s">
        <v>62</v>
      </c>
      <c r="S27" s="81" t="s">
        <v>813</v>
      </c>
      <c r="T27" s="69"/>
      <c r="U27" s="84">
        <v>1</v>
      </c>
    </row>
    <row r="28" spans="1:21" s="67" customFormat="1" ht="47.4" customHeight="1" x14ac:dyDescent="0.3">
      <c r="A28" s="30">
        <f t="shared" si="3"/>
        <v>24</v>
      </c>
      <c r="B28" s="31" t="s">
        <v>814</v>
      </c>
      <c r="C28" s="30" t="s">
        <v>48</v>
      </c>
      <c r="D28" s="30" t="s">
        <v>802</v>
      </c>
      <c r="E28" s="30" t="s">
        <v>384</v>
      </c>
      <c r="F28" s="32">
        <v>220</v>
      </c>
      <c r="G28" s="32">
        <v>155</v>
      </c>
      <c r="H28" s="32">
        <v>65</v>
      </c>
      <c r="I28" s="31" t="s">
        <v>52</v>
      </c>
      <c r="J28" s="31" t="s">
        <v>803</v>
      </c>
      <c r="K28" s="30">
        <v>3</v>
      </c>
      <c r="L28" s="30" t="s">
        <v>247</v>
      </c>
      <c r="M28" s="30">
        <v>4</v>
      </c>
      <c r="N28" s="30">
        <v>2</v>
      </c>
      <c r="O28" s="30">
        <v>2</v>
      </c>
      <c r="P28" s="31" t="s">
        <v>777</v>
      </c>
      <c r="Q28" s="30">
        <v>310282903</v>
      </c>
      <c r="R28" s="31" t="s">
        <v>62</v>
      </c>
      <c r="S28" s="81" t="s">
        <v>813</v>
      </c>
      <c r="T28" s="69"/>
      <c r="U28" s="84">
        <v>1</v>
      </c>
    </row>
    <row r="29" spans="1:21" s="67" customFormat="1" ht="47.4" customHeight="1" x14ac:dyDescent="0.3">
      <c r="A29" s="30">
        <f t="shared" si="3"/>
        <v>25</v>
      </c>
      <c r="B29" s="31" t="s">
        <v>815</v>
      </c>
      <c r="C29" s="30" t="s">
        <v>39</v>
      </c>
      <c r="D29" s="30" t="s">
        <v>816</v>
      </c>
      <c r="E29" s="30" t="s">
        <v>384</v>
      </c>
      <c r="F29" s="32">
        <v>502</v>
      </c>
      <c r="G29" s="32">
        <v>349</v>
      </c>
      <c r="H29" s="32">
        <v>153</v>
      </c>
      <c r="I29" s="30" t="s">
        <v>53</v>
      </c>
      <c r="J29" s="31" t="s">
        <v>817</v>
      </c>
      <c r="K29" s="30">
        <v>1085</v>
      </c>
      <c r="L29" s="30" t="s">
        <v>386</v>
      </c>
      <c r="M29" s="30">
        <v>3</v>
      </c>
      <c r="N29" s="30">
        <v>1</v>
      </c>
      <c r="O29" s="30">
        <v>2</v>
      </c>
      <c r="P29" s="31" t="s">
        <v>777</v>
      </c>
      <c r="Q29" s="30">
        <v>302666997</v>
      </c>
      <c r="R29" s="31" t="s">
        <v>62</v>
      </c>
      <c r="S29" s="81" t="s">
        <v>818</v>
      </c>
      <c r="T29" s="69"/>
      <c r="U29" s="84">
        <v>1</v>
      </c>
    </row>
    <row r="30" spans="1:21" s="67" customFormat="1" ht="47.4" customHeight="1" x14ac:dyDescent="0.3">
      <c r="A30" s="30">
        <f t="shared" si="3"/>
        <v>26</v>
      </c>
      <c r="B30" s="31" t="s">
        <v>819</v>
      </c>
      <c r="C30" s="30" t="s">
        <v>39</v>
      </c>
      <c r="D30" s="30" t="s">
        <v>820</v>
      </c>
      <c r="E30" s="30" t="s">
        <v>384</v>
      </c>
      <c r="F30" s="32">
        <v>451</v>
      </c>
      <c r="G30" s="32">
        <v>249</v>
      </c>
      <c r="H30" s="32">
        <v>202</v>
      </c>
      <c r="I30" s="30" t="s">
        <v>53</v>
      </c>
      <c r="J30" s="31" t="s">
        <v>817</v>
      </c>
      <c r="K30" s="30">
        <v>148</v>
      </c>
      <c r="L30" s="30" t="s">
        <v>386</v>
      </c>
      <c r="M30" s="30">
        <v>3</v>
      </c>
      <c r="N30" s="30"/>
      <c r="O30" s="30">
        <v>2</v>
      </c>
      <c r="P30" s="31" t="s">
        <v>777</v>
      </c>
      <c r="Q30" s="30">
        <v>307914597</v>
      </c>
      <c r="R30" s="31" t="s">
        <v>62</v>
      </c>
      <c r="S30" s="81" t="s">
        <v>818</v>
      </c>
      <c r="T30" s="69"/>
      <c r="U30" s="84">
        <v>1</v>
      </c>
    </row>
    <row r="31" spans="1:21" s="67" customFormat="1" ht="47.4" customHeight="1" x14ac:dyDescent="0.3">
      <c r="A31" s="30">
        <f t="shared" si="3"/>
        <v>27</v>
      </c>
      <c r="B31" s="31" t="s">
        <v>821</v>
      </c>
      <c r="C31" s="30" t="s">
        <v>39</v>
      </c>
      <c r="D31" s="30" t="s">
        <v>822</v>
      </c>
      <c r="E31" s="30" t="s">
        <v>384</v>
      </c>
      <c r="F31" s="32">
        <v>193</v>
      </c>
      <c r="G31" s="32">
        <v>122</v>
      </c>
      <c r="H31" s="32">
        <v>71</v>
      </c>
      <c r="I31" s="31" t="s">
        <v>52</v>
      </c>
      <c r="J31" s="31" t="s">
        <v>823</v>
      </c>
      <c r="K31" s="30">
        <v>3</v>
      </c>
      <c r="L31" s="30" t="s">
        <v>247</v>
      </c>
      <c r="M31" s="30">
        <v>3</v>
      </c>
      <c r="N31" s="30">
        <v>1</v>
      </c>
      <c r="O31" s="30">
        <v>2</v>
      </c>
      <c r="P31" s="31" t="s">
        <v>777</v>
      </c>
      <c r="Q31" s="30">
        <v>311107136</v>
      </c>
      <c r="R31" s="31" t="s">
        <v>62</v>
      </c>
      <c r="S31" s="81" t="s">
        <v>818</v>
      </c>
      <c r="T31" s="69"/>
      <c r="U31" s="84">
        <v>1</v>
      </c>
    </row>
    <row r="32" spans="1:21" s="67" customFormat="1" ht="47.4" customHeight="1" x14ac:dyDescent="0.3">
      <c r="A32" s="30">
        <f t="shared" si="3"/>
        <v>28</v>
      </c>
      <c r="B32" s="31" t="s">
        <v>824</v>
      </c>
      <c r="C32" s="30" t="s">
        <v>47</v>
      </c>
      <c r="D32" s="30" t="s">
        <v>825</v>
      </c>
      <c r="E32" s="30" t="s">
        <v>384</v>
      </c>
      <c r="F32" s="32">
        <v>59</v>
      </c>
      <c r="G32" s="32">
        <v>38</v>
      </c>
      <c r="H32" s="32">
        <v>21</v>
      </c>
      <c r="I32" s="61" t="s">
        <v>41</v>
      </c>
      <c r="J32" s="31" t="s">
        <v>826</v>
      </c>
      <c r="K32" s="30">
        <v>50</v>
      </c>
      <c r="L32" s="30" t="s">
        <v>247</v>
      </c>
      <c r="M32" s="30">
        <v>3</v>
      </c>
      <c r="N32" s="30">
        <v>2</v>
      </c>
      <c r="O32" s="30">
        <v>1</v>
      </c>
      <c r="P32" s="31" t="s">
        <v>777</v>
      </c>
      <c r="Q32" s="30">
        <v>311659827</v>
      </c>
      <c r="R32" s="31" t="s">
        <v>62</v>
      </c>
      <c r="S32" s="81" t="s">
        <v>818</v>
      </c>
      <c r="T32" s="69"/>
      <c r="U32" s="84">
        <v>1</v>
      </c>
    </row>
    <row r="33" spans="1:21" s="67" customFormat="1" ht="47.4" customHeight="1" x14ac:dyDescent="0.3">
      <c r="A33" s="30">
        <f t="shared" si="3"/>
        <v>29</v>
      </c>
      <c r="B33" s="31" t="s">
        <v>827</v>
      </c>
      <c r="C33" s="30" t="s">
        <v>48</v>
      </c>
      <c r="D33" s="30" t="s">
        <v>828</v>
      </c>
      <c r="E33" s="30" t="s">
        <v>384</v>
      </c>
      <c r="F33" s="32">
        <v>64</v>
      </c>
      <c r="G33" s="32">
        <v>45</v>
      </c>
      <c r="H33" s="32">
        <v>19</v>
      </c>
      <c r="I33" s="61" t="s">
        <v>41</v>
      </c>
      <c r="J33" s="31" t="s">
        <v>829</v>
      </c>
      <c r="K33" s="30">
        <v>26</v>
      </c>
      <c r="L33" s="30" t="s">
        <v>247</v>
      </c>
      <c r="M33" s="30">
        <v>2</v>
      </c>
      <c r="N33" s="30">
        <v>1</v>
      </c>
      <c r="O33" s="30">
        <v>1</v>
      </c>
      <c r="P33" s="31" t="s">
        <v>777</v>
      </c>
      <c r="Q33" s="30">
        <v>305652388</v>
      </c>
      <c r="R33" s="31" t="s">
        <v>62</v>
      </c>
      <c r="S33" s="81" t="s">
        <v>818</v>
      </c>
      <c r="T33" s="69"/>
      <c r="U33" s="84">
        <v>1</v>
      </c>
    </row>
    <row r="34" spans="1:21" s="67" customFormat="1" ht="52.8" x14ac:dyDescent="0.3">
      <c r="A34" s="30">
        <f t="shared" si="3"/>
        <v>30</v>
      </c>
      <c r="B34" s="31" t="s">
        <v>71</v>
      </c>
      <c r="C34" s="30" t="s">
        <v>60</v>
      </c>
      <c r="D34" s="30" t="s">
        <v>245</v>
      </c>
      <c r="E34" s="30" t="s">
        <v>600</v>
      </c>
      <c r="F34" s="32">
        <v>25.096525096525095</v>
      </c>
      <c r="G34" s="32">
        <v>20.077220077220076</v>
      </c>
      <c r="H34" s="32">
        <v>5.019305019305019</v>
      </c>
      <c r="I34" s="31" t="s">
        <v>52</v>
      </c>
      <c r="J34" s="31" t="s">
        <v>246</v>
      </c>
      <c r="K34" s="30">
        <v>1</v>
      </c>
      <c r="L34" s="30" t="s">
        <v>247</v>
      </c>
      <c r="M34" s="30">
        <v>1</v>
      </c>
      <c r="N34" s="30"/>
      <c r="O34" s="30"/>
      <c r="P34" s="30" t="s">
        <v>413</v>
      </c>
      <c r="Q34" s="30">
        <v>205553600</v>
      </c>
      <c r="R34" s="31" t="s">
        <v>62</v>
      </c>
      <c r="S34" s="63">
        <v>45664</v>
      </c>
      <c r="T34" s="69"/>
      <c r="U34" s="84">
        <v>1</v>
      </c>
    </row>
    <row r="35" spans="1:21" s="67" customFormat="1" ht="52.8" x14ac:dyDescent="0.3">
      <c r="A35" s="30">
        <f t="shared" si="3"/>
        <v>31</v>
      </c>
      <c r="B35" s="31" t="s">
        <v>71</v>
      </c>
      <c r="C35" s="30" t="s">
        <v>60</v>
      </c>
      <c r="D35" s="30" t="s">
        <v>245</v>
      </c>
      <c r="E35" s="30" t="s">
        <v>600</v>
      </c>
      <c r="F35" s="32">
        <v>5.6370656370656373</v>
      </c>
      <c r="G35" s="32">
        <v>4.5096525096525095</v>
      </c>
      <c r="H35" s="32">
        <v>1.1274131274131274</v>
      </c>
      <c r="I35" s="31" t="s">
        <v>52</v>
      </c>
      <c r="J35" s="31" t="s">
        <v>248</v>
      </c>
      <c r="K35" s="30">
        <v>1</v>
      </c>
      <c r="L35" s="30" t="s">
        <v>247</v>
      </c>
      <c r="M35" s="30">
        <v>1</v>
      </c>
      <c r="N35" s="30"/>
      <c r="O35" s="30"/>
      <c r="P35" s="30" t="s">
        <v>413</v>
      </c>
      <c r="Q35" s="30">
        <v>205553600</v>
      </c>
      <c r="R35" s="31" t="s">
        <v>62</v>
      </c>
      <c r="S35" s="63">
        <v>45664</v>
      </c>
      <c r="T35" s="69"/>
      <c r="U35" s="84">
        <v>1</v>
      </c>
    </row>
    <row r="36" spans="1:21" s="67" customFormat="1" ht="52.8" x14ac:dyDescent="0.3">
      <c r="A36" s="30">
        <f t="shared" si="3"/>
        <v>32</v>
      </c>
      <c r="B36" s="31" t="s">
        <v>72</v>
      </c>
      <c r="C36" s="30" t="s">
        <v>60</v>
      </c>
      <c r="D36" s="30" t="s">
        <v>249</v>
      </c>
      <c r="E36" s="30" t="s">
        <v>600</v>
      </c>
      <c r="F36" s="32">
        <v>16.988416988416986</v>
      </c>
      <c r="G36" s="32">
        <v>13.59073359073359</v>
      </c>
      <c r="H36" s="32">
        <v>3.3976833976833976</v>
      </c>
      <c r="I36" s="31" t="s">
        <v>52</v>
      </c>
      <c r="J36" s="31" t="s">
        <v>250</v>
      </c>
      <c r="K36" s="30">
        <v>1</v>
      </c>
      <c r="L36" s="30" t="s">
        <v>247</v>
      </c>
      <c r="M36" s="30">
        <v>1</v>
      </c>
      <c r="N36" s="30"/>
      <c r="O36" s="30"/>
      <c r="P36" s="30" t="s">
        <v>413</v>
      </c>
      <c r="Q36" s="30">
        <v>300681284</v>
      </c>
      <c r="R36" s="31" t="s">
        <v>62</v>
      </c>
      <c r="S36" s="63">
        <v>45664</v>
      </c>
      <c r="T36" s="69"/>
      <c r="U36" s="84">
        <v>1</v>
      </c>
    </row>
    <row r="37" spans="1:21" s="67" customFormat="1" ht="52.8" x14ac:dyDescent="0.3">
      <c r="A37" s="30">
        <f t="shared" si="3"/>
        <v>33</v>
      </c>
      <c r="B37" s="31" t="s">
        <v>73</v>
      </c>
      <c r="C37" s="30" t="s">
        <v>60</v>
      </c>
      <c r="D37" s="30" t="s">
        <v>251</v>
      </c>
      <c r="E37" s="30" t="s">
        <v>600</v>
      </c>
      <c r="F37" s="32">
        <v>131.27413127413126</v>
      </c>
      <c r="G37" s="32">
        <v>105.01930501930502</v>
      </c>
      <c r="H37" s="32">
        <v>26.254826254826256</v>
      </c>
      <c r="I37" s="31" t="s">
        <v>52</v>
      </c>
      <c r="J37" s="31" t="s">
        <v>252</v>
      </c>
      <c r="K37" s="30">
        <v>1</v>
      </c>
      <c r="L37" s="30" t="s">
        <v>247</v>
      </c>
      <c r="M37" s="30">
        <v>1</v>
      </c>
      <c r="N37" s="30"/>
      <c r="O37" s="30"/>
      <c r="P37" s="30" t="s">
        <v>413</v>
      </c>
      <c r="Q37" s="30">
        <v>300172009</v>
      </c>
      <c r="R37" s="31" t="s">
        <v>62</v>
      </c>
      <c r="S37" s="63">
        <v>45664</v>
      </c>
      <c r="T37" s="69"/>
      <c r="U37" s="84">
        <v>1</v>
      </c>
    </row>
    <row r="38" spans="1:21" s="67" customFormat="1" ht="52.8" x14ac:dyDescent="0.3">
      <c r="A38" s="30">
        <f t="shared" si="3"/>
        <v>34</v>
      </c>
      <c r="B38" s="31" t="s">
        <v>74</v>
      </c>
      <c r="C38" s="30" t="s">
        <v>60</v>
      </c>
      <c r="D38" s="30" t="s">
        <v>253</v>
      </c>
      <c r="E38" s="30" t="s">
        <v>600</v>
      </c>
      <c r="F38" s="32">
        <v>11.505791505791505</v>
      </c>
      <c r="G38" s="32">
        <v>9.204633204633204</v>
      </c>
      <c r="H38" s="32">
        <v>2.301158301158301</v>
      </c>
      <c r="I38" s="31" t="s">
        <v>52</v>
      </c>
      <c r="J38" s="31" t="s">
        <v>254</v>
      </c>
      <c r="K38" s="30">
        <v>1</v>
      </c>
      <c r="L38" s="30" t="s">
        <v>247</v>
      </c>
      <c r="M38" s="30">
        <v>1</v>
      </c>
      <c r="N38" s="30"/>
      <c r="O38" s="30"/>
      <c r="P38" s="30" t="s">
        <v>413</v>
      </c>
      <c r="Q38" s="30">
        <v>204787516</v>
      </c>
      <c r="R38" s="31" t="s">
        <v>62</v>
      </c>
      <c r="S38" s="63">
        <v>45664</v>
      </c>
      <c r="T38" s="69"/>
      <c r="U38" s="84">
        <v>1</v>
      </c>
    </row>
    <row r="39" spans="1:21" s="67" customFormat="1" ht="52.8" x14ac:dyDescent="0.3">
      <c r="A39" s="30">
        <f t="shared" si="3"/>
        <v>35</v>
      </c>
      <c r="B39" s="31" t="s">
        <v>75</v>
      </c>
      <c r="C39" s="30" t="s">
        <v>60</v>
      </c>
      <c r="D39" s="30" t="s">
        <v>245</v>
      </c>
      <c r="E39" s="30" t="s">
        <v>600</v>
      </c>
      <c r="F39" s="32">
        <v>24.849420849420849</v>
      </c>
      <c r="G39" s="32">
        <v>19.83011583011583</v>
      </c>
      <c r="H39" s="32">
        <v>5.019305019305019</v>
      </c>
      <c r="I39" s="31" t="s">
        <v>52</v>
      </c>
      <c r="J39" s="31" t="s">
        <v>255</v>
      </c>
      <c r="K39" s="30">
        <v>1</v>
      </c>
      <c r="L39" s="30" t="s">
        <v>247</v>
      </c>
      <c r="M39" s="30">
        <v>1</v>
      </c>
      <c r="N39" s="30"/>
      <c r="O39" s="30"/>
      <c r="P39" s="30" t="s">
        <v>413</v>
      </c>
      <c r="Q39" s="30">
        <v>302941402</v>
      </c>
      <c r="R39" s="31" t="s">
        <v>62</v>
      </c>
      <c r="S39" s="63">
        <v>45664</v>
      </c>
      <c r="T39" s="69"/>
      <c r="U39" s="84">
        <v>1</v>
      </c>
    </row>
    <row r="40" spans="1:21" s="67" customFormat="1" ht="52.8" x14ac:dyDescent="0.3">
      <c r="A40" s="30">
        <f t="shared" si="3"/>
        <v>36</v>
      </c>
      <c r="B40" s="31" t="s">
        <v>76</v>
      </c>
      <c r="C40" s="30" t="s">
        <v>60</v>
      </c>
      <c r="D40" s="30" t="s">
        <v>256</v>
      </c>
      <c r="E40" s="30" t="s">
        <v>600</v>
      </c>
      <c r="F40" s="32">
        <v>27.799227799227801</v>
      </c>
      <c r="G40" s="32">
        <v>22.239382239382241</v>
      </c>
      <c r="H40" s="32">
        <v>5.5598455598455603</v>
      </c>
      <c r="I40" s="31" t="s">
        <v>52</v>
      </c>
      <c r="J40" s="31" t="s">
        <v>257</v>
      </c>
      <c r="K40" s="30">
        <v>1</v>
      </c>
      <c r="L40" s="30" t="s">
        <v>247</v>
      </c>
      <c r="M40" s="30">
        <v>1</v>
      </c>
      <c r="N40" s="30"/>
      <c r="O40" s="30"/>
      <c r="P40" s="30" t="s">
        <v>413</v>
      </c>
      <c r="Q40" s="30">
        <v>302533846</v>
      </c>
      <c r="R40" s="31" t="s">
        <v>62</v>
      </c>
      <c r="S40" s="63">
        <v>45664</v>
      </c>
      <c r="T40" s="69"/>
      <c r="U40" s="84">
        <v>1</v>
      </c>
    </row>
    <row r="41" spans="1:21" s="67" customFormat="1" ht="52.8" x14ac:dyDescent="0.3">
      <c r="A41" s="30">
        <f t="shared" si="3"/>
        <v>37</v>
      </c>
      <c r="B41" s="31" t="s">
        <v>76</v>
      </c>
      <c r="C41" s="30" t="s">
        <v>60</v>
      </c>
      <c r="D41" s="30" t="s">
        <v>256</v>
      </c>
      <c r="E41" s="30" t="s">
        <v>600</v>
      </c>
      <c r="F41" s="32">
        <v>16.216216216216218</v>
      </c>
      <c r="G41" s="32">
        <v>12.972972972972974</v>
      </c>
      <c r="H41" s="32">
        <v>3.2432432432432434</v>
      </c>
      <c r="I41" s="31" t="s">
        <v>52</v>
      </c>
      <c r="J41" s="31" t="s">
        <v>250</v>
      </c>
      <c r="K41" s="30">
        <v>1</v>
      </c>
      <c r="L41" s="30" t="s">
        <v>247</v>
      </c>
      <c r="M41" s="30">
        <v>1</v>
      </c>
      <c r="N41" s="30"/>
      <c r="O41" s="30"/>
      <c r="P41" s="30" t="s">
        <v>413</v>
      </c>
      <c r="Q41" s="30">
        <v>302533846</v>
      </c>
      <c r="R41" s="31" t="s">
        <v>62</v>
      </c>
      <c r="S41" s="63">
        <v>45664</v>
      </c>
      <c r="T41" s="69"/>
      <c r="U41" s="84">
        <v>1</v>
      </c>
    </row>
    <row r="42" spans="1:21" s="67" customFormat="1" ht="52.8" x14ac:dyDescent="0.3">
      <c r="A42" s="30">
        <f t="shared" si="3"/>
        <v>38</v>
      </c>
      <c r="B42" s="31" t="s">
        <v>77</v>
      </c>
      <c r="C42" s="30" t="s">
        <v>60</v>
      </c>
      <c r="D42" s="30" t="s">
        <v>256</v>
      </c>
      <c r="E42" s="30" t="s">
        <v>600</v>
      </c>
      <c r="F42" s="32">
        <v>12.74131274131274</v>
      </c>
      <c r="G42" s="32">
        <v>10.193050193050192</v>
      </c>
      <c r="H42" s="32">
        <v>2.5482625482625481</v>
      </c>
      <c r="I42" s="31" t="s">
        <v>52</v>
      </c>
      <c r="J42" s="31" t="s">
        <v>258</v>
      </c>
      <c r="K42" s="30">
        <v>1</v>
      </c>
      <c r="L42" s="30" t="s">
        <v>247</v>
      </c>
      <c r="M42" s="30">
        <v>1</v>
      </c>
      <c r="N42" s="30"/>
      <c r="O42" s="30"/>
      <c r="P42" s="30" t="s">
        <v>413</v>
      </c>
      <c r="Q42" s="30">
        <v>307039768</v>
      </c>
      <c r="R42" s="31" t="s">
        <v>62</v>
      </c>
      <c r="S42" s="63">
        <v>45664</v>
      </c>
      <c r="T42" s="69"/>
      <c r="U42" s="84">
        <v>1</v>
      </c>
    </row>
    <row r="43" spans="1:21" s="67" customFormat="1" ht="52.8" x14ac:dyDescent="0.3">
      <c r="A43" s="30">
        <f t="shared" si="3"/>
        <v>39</v>
      </c>
      <c r="B43" s="31" t="s">
        <v>76</v>
      </c>
      <c r="C43" s="30" t="s">
        <v>60</v>
      </c>
      <c r="D43" s="30" t="s">
        <v>256</v>
      </c>
      <c r="E43" s="30" t="s">
        <v>600</v>
      </c>
      <c r="F43" s="32">
        <v>11.583011583011583</v>
      </c>
      <c r="G43" s="32">
        <v>9.2664092664092657</v>
      </c>
      <c r="H43" s="32">
        <v>2.3166023166023164</v>
      </c>
      <c r="I43" s="31" t="s">
        <v>52</v>
      </c>
      <c r="J43" s="31" t="s">
        <v>259</v>
      </c>
      <c r="K43" s="30">
        <v>1</v>
      </c>
      <c r="L43" s="30" t="s">
        <v>247</v>
      </c>
      <c r="M43" s="30">
        <v>1</v>
      </c>
      <c r="N43" s="30"/>
      <c r="O43" s="30"/>
      <c r="P43" s="30" t="s">
        <v>413</v>
      </c>
      <c r="Q43" s="30">
        <v>302533846</v>
      </c>
      <c r="R43" s="31" t="s">
        <v>62</v>
      </c>
      <c r="S43" s="63">
        <v>45664</v>
      </c>
      <c r="T43" s="69"/>
      <c r="U43" s="84">
        <v>1</v>
      </c>
    </row>
    <row r="44" spans="1:21" s="67" customFormat="1" ht="52.8" x14ac:dyDescent="0.3">
      <c r="A44" s="30">
        <f t="shared" si="3"/>
        <v>40</v>
      </c>
      <c r="B44" s="31" t="s">
        <v>78</v>
      </c>
      <c r="C44" s="30" t="s">
        <v>48</v>
      </c>
      <c r="D44" s="30" t="s">
        <v>261</v>
      </c>
      <c r="E44" s="30" t="s">
        <v>600</v>
      </c>
      <c r="F44" s="32">
        <v>30.810810810810811</v>
      </c>
      <c r="G44" s="32">
        <v>24.648648648648649</v>
      </c>
      <c r="H44" s="32">
        <v>6.1621621621621623</v>
      </c>
      <c r="I44" s="31" t="s">
        <v>52</v>
      </c>
      <c r="J44" s="31" t="s">
        <v>262</v>
      </c>
      <c r="K44" s="30">
        <v>1</v>
      </c>
      <c r="L44" s="30" t="s">
        <v>247</v>
      </c>
      <c r="M44" s="30">
        <v>1</v>
      </c>
      <c r="N44" s="30"/>
      <c r="O44" s="30"/>
      <c r="P44" s="30" t="s">
        <v>413</v>
      </c>
      <c r="Q44" s="30">
        <v>302189087</v>
      </c>
      <c r="R44" s="31" t="s">
        <v>62</v>
      </c>
      <c r="S44" s="63">
        <v>45664</v>
      </c>
      <c r="T44" s="69"/>
      <c r="U44" s="84">
        <v>1</v>
      </c>
    </row>
    <row r="45" spans="1:21" s="67" customFormat="1" ht="52.8" x14ac:dyDescent="0.3">
      <c r="A45" s="30">
        <f t="shared" si="3"/>
        <v>41</v>
      </c>
      <c r="B45" s="31" t="s">
        <v>79</v>
      </c>
      <c r="C45" s="30" t="s">
        <v>60</v>
      </c>
      <c r="D45" s="30" t="s">
        <v>256</v>
      </c>
      <c r="E45" s="30" t="s">
        <v>600</v>
      </c>
      <c r="F45" s="32">
        <v>11.583011583011583</v>
      </c>
      <c r="G45" s="32">
        <v>9.2664092664092657</v>
      </c>
      <c r="H45" s="32">
        <v>2.3166023166023164</v>
      </c>
      <c r="I45" s="31" t="s">
        <v>52</v>
      </c>
      <c r="J45" s="31" t="s">
        <v>259</v>
      </c>
      <c r="K45" s="30">
        <v>1</v>
      </c>
      <c r="L45" s="30" t="s">
        <v>247</v>
      </c>
      <c r="M45" s="30">
        <v>1</v>
      </c>
      <c r="N45" s="30"/>
      <c r="O45" s="30"/>
      <c r="P45" s="30" t="s">
        <v>413</v>
      </c>
      <c r="Q45" s="30">
        <v>309643965</v>
      </c>
      <c r="R45" s="31" t="s">
        <v>62</v>
      </c>
      <c r="S45" s="63">
        <v>45664</v>
      </c>
      <c r="T45" s="69"/>
      <c r="U45" s="84">
        <v>1</v>
      </c>
    </row>
    <row r="46" spans="1:21" s="67" customFormat="1" ht="52.8" x14ac:dyDescent="0.3">
      <c r="A46" s="30">
        <f t="shared" si="3"/>
        <v>42</v>
      </c>
      <c r="B46" s="31" t="s">
        <v>80</v>
      </c>
      <c r="C46" s="30" t="s">
        <v>48</v>
      </c>
      <c r="D46" s="30" t="s">
        <v>261</v>
      </c>
      <c r="E46" s="30" t="s">
        <v>600</v>
      </c>
      <c r="F46" s="32">
        <v>22.162162162162161</v>
      </c>
      <c r="G46" s="32">
        <v>17.72972972972973</v>
      </c>
      <c r="H46" s="32">
        <v>4.4324324324324325</v>
      </c>
      <c r="I46" s="31" t="s">
        <v>52</v>
      </c>
      <c r="J46" s="31" t="s">
        <v>263</v>
      </c>
      <c r="K46" s="30">
        <v>1</v>
      </c>
      <c r="L46" s="30" t="s">
        <v>247</v>
      </c>
      <c r="M46" s="30">
        <v>1</v>
      </c>
      <c r="N46" s="30"/>
      <c r="O46" s="30"/>
      <c r="P46" s="30" t="s">
        <v>413</v>
      </c>
      <c r="Q46" s="30">
        <v>304734942</v>
      </c>
      <c r="R46" s="31" t="s">
        <v>62</v>
      </c>
      <c r="S46" s="63">
        <v>45664</v>
      </c>
      <c r="T46" s="69"/>
      <c r="U46" s="84">
        <v>1</v>
      </c>
    </row>
    <row r="47" spans="1:21" s="67" customFormat="1" ht="52.8" x14ac:dyDescent="0.3">
      <c r="A47" s="30">
        <f t="shared" si="3"/>
        <v>43</v>
      </c>
      <c r="B47" s="31" t="s">
        <v>81</v>
      </c>
      <c r="C47" s="30" t="s">
        <v>48</v>
      </c>
      <c r="D47" s="30" t="s">
        <v>264</v>
      </c>
      <c r="E47" s="30" t="s">
        <v>600</v>
      </c>
      <c r="F47" s="32">
        <v>26.254826254826256</v>
      </c>
      <c r="G47" s="32">
        <v>21.003861003861005</v>
      </c>
      <c r="H47" s="32">
        <v>5.2509652509652511</v>
      </c>
      <c r="I47" s="31" t="s">
        <v>52</v>
      </c>
      <c r="J47" s="31" t="s">
        <v>265</v>
      </c>
      <c r="K47" s="30">
        <v>1</v>
      </c>
      <c r="L47" s="30" t="s">
        <v>247</v>
      </c>
      <c r="M47" s="30">
        <v>1</v>
      </c>
      <c r="N47" s="30"/>
      <c r="O47" s="30"/>
      <c r="P47" s="30" t="s">
        <v>413</v>
      </c>
      <c r="Q47" s="30">
        <v>305396460</v>
      </c>
      <c r="R47" s="31" t="s">
        <v>62</v>
      </c>
      <c r="S47" s="63">
        <v>45664</v>
      </c>
      <c r="T47" s="69"/>
      <c r="U47" s="84">
        <v>1</v>
      </c>
    </row>
    <row r="48" spans="1:21" s="67" customFormat="1" ht="52.8" x14ac:dyDescent="0.3">
      <c r="A48" s="30">
        <f t="shared" si="3"/>
        <v>44</v>
      </c>
      <c r="B48" s="31" t="s">
        <v>82</v>
      </c>
      <c r="C48" s="30" t="s">
        <v>60</v>
      </c>
      <c r="D48" s="30" t="s">
        <v>245</v>
      </c>
      <c r="E48" s="30" t="s">
        <v>600</v>
      </c>
      <c r="F48" s="32">
        <v>10.463320463320462</v>
      </c>
      <c r="G48" s="32">
        <v>8.3706563706563699</v>
      </c>
      <c r="H48" s="32">
        <v>2.0926640926640925</v>
      </c>
      <c r="I48" s="31" t="s">
        <v>52</v>
      </c>
      <c r="J48" s="31" t="s">
        <v>266</v>
      </c>
      <c r="K48" s="30">
        <v>1</v>
      </c>
      <c r="L48" s="30" t="s">
        <v>247</v>
      </c>
      <c r="M48" s="30">
        <v>1</v>
      </c>
      <c r="N48" s="30"/>
      <c r="O48" s="30"/>
      <c r="P48" s="30" t="s">
        <v>413</v>
      </c>
      <c r="Q48" s="30">
        <v>304723347</v>
      </c>
      <c r="R48" s="31" t="s">
        <v>62</v>
      </c>
      <c r="S48" s="63">
        <v>45664</v>
      </c>
      <c r="T48" s="69"/>
      <c r="U48" s="84">
        <v>1</v>
      </c>
    </row>
    <row r="49" spans="1:21" s="67" customFormat="1" ht="52.8" x14ac:dyDescent="0.3">
      <c r="A49" s="30">
        <f t="shared" si="3"/>
        <v>45</v>
      </c>
      <c r="B49" s="31" t="s">
        <v>83</v>
      </c>
      <c r="C49" s="30" t="s">
        <v>60</v>
      </c>
      <c r="D49" s="30" t="s">
        <v>245</v>
      </c>
      <c r="E49" s="30" t="s">
        <v>600</v>
      </c>
      <c r="F49" s="32">
        <v>11.969111969111969</v>
      </c>
      <c r="G49" s="32">
        <v>9.5752895752895757</v>
      </c>
      <c r="H49" s="32">
        <v>2.3938223938223939</v>
      </c>
      <c r="I49" s="31" t="s">
        <v>52</v>
      </c>
      <c r="J49" s="31" t="s">
        <v>267</v>
      </c>
      <c r="K49" s="30">
        <v>1</v>
      </c>
      <c r="L49" s="30" t="s">
        <v>247</v>
      </c>
      <c r="M49" s="30">
        <v>1</v>
      </c>
      <c r="N49" s="30"/>
      <c r="O49" s="30"/>
      <c r="P49" s="30" t="s">
        <v>413</v>
      </c>
      <c r="Q49" s="30">
        <v>309566199</v>
      </c>
      <c r="R49" s="31" t="s">
        <v>62</v>
      </c>
      <c r="S49" s="63">
        <v>45664</v>
      </c>
      <c r="T49" s="69"/>
      <c r="U49" s="84">
        <v>1</v>
      </c>
    </row>
    <row r="50" spans="1:21" s="67" customFormat="1" ht="52.8" x14ac:dyDescent="0.3">
      <c r="A50" s="30">
        <f t="shared" si="3"/>
        <v>46</v>
      </c>
      <c r="B50" s="31" t="s">
        <v>84</v>
      </c>
      <c r="C50" s="30" t="s">
        <v>48</v>
      </c>
      <c r="D50" s="30" t="s">
        <v>268</v>
      </c>
      <c r="E50" s="30" t="s">
        <v>600</v>
      </c>
      <c r="F50" s="32">
        <v>9.6525096525096519</v>
      </c>
      <c r="G50" s="32">
        <v>7.7220077220077217</v>
      </c>
      <c r="H50" s="32">
        <v>1.9305019305019304</v>
      </c>
      <c r="I50" s="31" t="s">
        <v>52</v>
      </c>
      <c r="J50" s="31" t="s">
        <v>269</v>
      </c>
      <c r="K50" s="30">
        <v>1</v>
      </c>
      <c r="L50" s="30" t="s">
        <v>247</v>
      </c>
      <c r="M50" s="30">
        <v>1</v>
      </c>
      <c r="N50" s="30"/>
      <c r="O50" s="30"/>
      <c r="P50" s="30" t="s">
        <v>413</v>
      </c>
      <c r="Q50" s="30">
        <v>205362958</v>
      </c>
      <c r="R50" s="31" t="s">
        <v>62</v>
      </c>
      <c r="S50" s="63">
        <v>45664</v>
      </c>
      <c r="T50" s="69"/>
      <c r="U50" s="84">
        <v>1</v>
      </c>
    </row>
    <row r="51" spans="1:21" s="67" customFormat="1" ht="52.8" x14ac:dyDescent="0.3">
      <c r="A51" s="30">
        <f t="shared" si="3"/>
        <v>47</v>
      </c>
      <c r="B51" s="31" t="s">
        <v>85</v>
      </c>
      <c r="C51" s="30" t="s">
        <v>60</v>
      </c>
      <c r="D51" s="30" t="s">
        <v>270</v>
      </c>
      <c r="E51" s="30" t="s">
        <v>600</v>
      </c>
      <c r="F51" s="32">
        <v>21.003861003861001</v>
      </c>
      <c r="G51" s="32">
        <v>16.803088803088801</v>
      </c>
      <c r="H51" s="32">
        <v>4.2007722007722004</v>
      </c>
      <c r="I51" s="31" t="s">
        <v>52</v>
      </c>
      <c r="J51" s="31" t="s">
        <v>271</v>
      </c>
      <c r="K51" s="30">
        <v>1</v>
      </c>
      <c r="L51" s="30" t="s">
        <v>247</v>
      </c>
      <c r="M51" s="30">
        <v>1</v>
      </c>
      <c r="N51" s="30"/>
      <c r="O51" s="30"/>
      <c r="P51" s="30" t="s">
        <v>413</v>
      </c>
      <c r="Q51" s="30">
        <v>311758309</v>
      </c>
      <c r="R51" s="31" t="s">
        <v>62</v>
      </c>
      <c r="S51" s="63">
        <v>45664</v>
      </c>
      <c r="T51" s="69"/>
      <c r="U51" s="84">
        <v>1</v>
      </c>
    </row>
    <row r="52" spans="1:21" s="67" customFormat="1" ht="52.8" x14ac:dyDescent="0.3">
      <c r="A52" s="30">
        <f t="shared" si="3"/>
        <v>48</v>
      </c>
      <c r="B52" s="31" t="s">
        <v>86</v>
      </c>
      <c r="C52" s="30" t="s">
        <v>26</v>
      </c>
      <c r="D52" s="30" t="s">
        <v>272</v>
      </c>
      <c r="E52" s="30" t="s">
        <v>600</v>
      </c>
      <c r="F52" s="32">
        <v>39.768339768339771</v>
      </c>
      <c r="G52" s="32">
        <v>31.814671814671815</v>
      </c>
      <c r="H52" s="32">
        <v>7.9536679536679538</v>
      </c>
      <c r="I52" s="31" t="s">
        <v>52</v>
      </c>
      <c r="J52" s="31" t="s">
        <v>273</v>
      </c>
      <c r="K52" s="30">
        <v>1</v>
      </c>
      <c r="L52" s="30" t="s">
        <v>247</v>
      </c>
      <c r="M52" s="30">
        <v>1</v>
      </c>
      <c r="N52" s="30"/>
      <c r="O52" s="30"/>
      <c r="P52" s="30" t="s">
        <v>413</v>
      </c>
      <c r="Q52" s="30">
        <v>306119590</v>
      </c>
      <c r="R52" s="31" t="s">
        <v>62</v>
      </c>
      <c r="S52" s="63">
        <v>45664</v>
      </c>
      <c r="T52" s="69"/>
      <c r="U52" s="84">
        <v>1</v>
      </c>
    </row>
    <row r="53" spans="1:21" s="67" customFormat="1" ht="52.8" x14ac:dyDescent="0.3">
      <c r="A53" s="30">
        <f t="shared" si="3"/>
        <v>49</v>
      </c>
      <c r="B53" s="31" t="s">
        <v>87</v>
      </c>
      <c r="C53" s="30" t="s">
        <v>47</v>
      </c>
      <c r="D53" s="30" t="s">
        <v>275</v>
      </c>
      <c r="E53" s="30" t="s">
        <v>600</v>
      </c>
      <c r="F53" s="32">
        <v>25.096525096525095</v>
      </c>
      <c r="G53" s="32">
        <v>20.077220077220076</v>
      </c>
      <c r="H53" s="32">
        <v>5.019305019305019</v>
      </c>
      <c r="I53" s="31" t="s">
        <v>52</v>
      </c>
      <c r="J53" s="31" t="s">
        <v>276</v>
      </c>
      <c r="K53" s="30">
        <v>1</v>
      </c>
      <c r="L53" s="30" t="s">
        <v>247</v>
      </c>
      <c r="M53" s="30">
        <v>1</v>
      </c>
      <c r="N53" s="30"/>
      <c r="O53" s="30"/>
      <c r="P53" s="30" t="s">
        <v>413</v>
      </c>
      <c r="Q53" s="30">
        <v>302478527</v>
      </c>
      <c r="R53" s="31" t="s">
        <v>62</v>
      </c>
      <c r="S53" s="63">
        <v>45664</v>
      </c>
      <c r="T53" s="69"/>
      <c r="U53" s="84">
        <v>1</v>
      </c>
    </row>
    <row r="54" spans="1:21" s="67" customFormat="1" ht="52.8" x14ac:dyDescent="0.3">
      <c r="A54" s="30">
        <f t="shared" si="3"/>
        <v>50</v>
      </c>
      <c r="B54" s="31" t="s">
        <v>88</v>
      </c>
      <c r="C54" s="30" t="s">
        <v>47</v>
      </c>
      <c r="D54" s="30" t="s">
        <v>275</v>
      </c>
      <c r="E54" s="30" t="s">
        <v>600</v>
      </c>
      <c r="F54" s="32">
        <v>9.6525096525096519</v>
      </c>
      <c r="G54" s="32">
        <v>7.7220077220077217</v>
      </c>
      <c r="H54" s="32">
        <v>1.9305019305019304</v>
      </c>
      <c r="I54" s="31" t="s">
        <v>52</v>
      </c>
      <c r="J54" s="31" t="s">
        <v>269</v>
      </c>
      <c r="K54" s="30">
        <v>1</v>
      </c>
      <c r="L54" s="30" t="s">
        <v>247</v>
      </c>
      <c r="M54" s="30">
        <v>1</v>
      </c>
      <c r="N54" s="30"/>
      <c r="O54" s="30"/>
      <c r="P54" s="30" t="s">
        <v>413</v>
      </c>
      <c r="Q54" s="30">
        <v>300102046</v>
      </c>
      <c r="R54" s="31" t="s">
        <v>62</v>
      </c>
      <c r="S54" s="63">
        <v>45664</v>
      </c>
      <c r="T54" s="69"/>
      <c r="U54" s="84">
        <v>1</v>
      </c>
    </row>
    <row r="55" spans="1:21" s="67" customFormat="1" ht="52.8" x14ac:dyDescent="0.3">
      <c r="A55" s="30">
        <f t="shared" si="3"/>
        <v>51</v>
      </c>
      <c r="B55" s="31" t="s">
        <v>89</v>
      </c>
      <c r="C55" s="30" t="s">
        <v>47</v>
      </c>
      <c r="D55" s="30" t="s">
        <v>277</v>
      </c>
      <c r="E55" s="30" t="s">
        <v>600</v>
      </c>
      <c r="F55" s="32">
        <v>12.801706563706563</v>
      </c>
      <c r="G55" s="32">
        <v>10.241366795366796</v>
      </c>
      <c r="H55" s="32">
        <v>2.5603397683397686</v>
      </c>
      <c r="I55" s="31" t="s">
        <v>52</v>
      </c>
      <c r="J55" s="31" t="s">
        <v>278</v>
      </c>
      <c r="K55" s="30">
        <v>1</v>
      </c>
      <c r="L55" s="30" t="s">
        <v>247</v>
      </c>
      <c r="M55" s="30">
        <v>1</v>
      </c>
      <c r="N55" s="30"/>
      <c r="O55" s="30"/>
      <c r="P55" s="30" t="s">
        <v>413</v>
      </c>
      <c r="Q55" s="30">
        <v>202217402</v>
      </c>
      <c r="R55" s="31" t="s">
        <v>62</v>
      </c>
      <c r="S55" s="63">
        <v>45664</v>
      </c>
      <c r="T55" s="69"/>
      <c r="U55" s="84">
        <v>1</v>
      </c>
    </row>
    <row r="56" spans="1:21" s="67" customFormat="1" ht="52.8" x14ac:dyDescent="0.3">
      <c r="A56" s="30">
        <f t="shared" si="3"/>
        <v>52</v>
      </c>
      <c r="B56" s="31" t="s">
        <v>90</v>
      </c>
      <c r="C56" s="30" t="s">
        <v>48</v>
      </c>
      <c r="D56" s="30" t="s">
        <v>268</v>
      </c>
      <c r="E56" s="30" t="s">
        <v>600</v>
      </c>
      <c r="F56" s="32">
        <v>15.969111969111969</v>
      </c>
      <c r="G56" s="32">
        <v>12.775289575289575</v>
      </c>
      <c r="H56" s="32">
        <v>3.1938223938223937</v>
      </c>
      <c r="I56" s="31" t="s">
        <v>52</v>
      </c>
      <c r="J56" s="31" t="s">
        <v>279</v>
      </c>
      <c r="K56" s="30">
        <v>1</v>
      </c>
      <c r="L56" s="30" t="s">
        <v>247</v>
      </c>
      <c r="M56" s="30">
        <v>1</v>
      </c>
      <c r="N56" s="30"/>
      <c r="O56" s="30"/>
      <c r="P56" s="30" t="s">
        <v>413</v>
      </c>
      <c r="Q56" s="30">
        <v>306121288</v>
      </c>
      <c r="R56" s="31" t="s">
        <v>62</v>
      </c>
      <c r="S56" s="63">
        <v>45664</v>
      </c>
      <c r="T56" s="69"/>
      <c r="U56" s="84">
        <v>1</v>
      </c>
    </row>
    <row r="57" spans="1:21" s="67" customFormat="1" ht="52.8" x14ac:dyDescent="0.3">
      <c r="A57" s="30">
        <f t="shared" si="3"/>
        <v>53</v>
      </c>
      <c r="B57" s="31" t="s">
        <v>91</v>
      </c>
      <c r="C57" s="30" t="s">
        <v>47</v>
      </c>
      <c r="D57" s="30" t="s">
        <v>274</v>
      </c>
      <c r="E57" s="30" t="s">
        <v>600</v>
      </c>
      <c r="F57" s="32">
        <v>105.79150579150578</v>
      </c>
      <c r="G57" s="32">
        <v>84.633204633204627</v>
      </c>
      <c r="H57" s="32">
        <v>21.158301158301157</v>
      </c>
      <c r="I57" s="31" t="s">
        <v>52</v>
      </c>
      <c r="J57" s="31" t="s">
        <v>280</v>
      </c>
      <c r="K57" s="30">
        <v>1</v>
      </c>
      <c r="L57" s="30" t="s">
        <v>247</v>
      </c>
      <c r="M57" s="30">
        <v>1</v>
      </c>
      <c r="N57" s="30"/>
      <c r="O57" s="30"/>
      <c r="P57" s="30" t="s">
        <v>413</v>
      </c>
      <c r="Q57" s="30">
        <v>205983066</v>
      </c>
      <c r="R57" s="31" t="s">
        <v>62</v>
      </c>
      <c r="S57" s="63">
        <v>45664</v>
      </c>
      <c r="T57" s="69"/>
      <c r="U57" s="84">
        <v>1</v>
      </c>
    </row>
    <row r="58" spans="1:21" s="67" customFormat="1" ht="52.8" x14ac:dyDescent="0.3">
      <c r="A58" s="30">
        <f t="shared" si="3"/>
        <v>54</v>
      </c>
      <c r="B58" s="31" t="s">
        <v>92</v>
      </c>
      <c r="C58" s="30" t="s">
        <v>48</v>
      </c>
      <c r="D58" s="30" t="s">
        <v>268</v>
      </c>
      <c r="E58" s="30" t="s">
        <v>600</v>
      </c>
      <c r="F58" s="32">
        <v>15.969111969111969</v>
      </c>
      <c r="G58" s="32">
        <v>12.775289575289575</v>
      </c>
      <c r="H58" s="32">
        <v>3.1938223938223937</v>
      </c>
      <c r="I58" s="31" t="s">
        <v>52</v>
      </c>
      <c r="J58" s="31" t="s">
        <v>279</v>
      </c>
      <c r="K58" s="30">
        <v>1</v>
      </c>
      <c r="L58" s="30" t="s">
        <v>247</v>
      </c>
      <c r="M58" s="30">
        <v>1</v>
      </c>
      <c r="N58" s="30"/>
      <c r="O58" s="30"/>
      <c r="P58" s="30" t="s">
        <v>413</v>
      </c>
      <c r="Q58" s="30">
        <v>205357582</v>
      </c>
      <c r="R58" s="31" t="s">
        <v>62</v>
      </c>
      <c r="S58" s="63">
        <v>45664</v>
      </c>
      <c r="T58" s="69"/>
      <c r="U58" s="84">
        <v>1</v>
      </c>
    </row>
    <row r="59" spans="1:21" s="67" customFormat="1" ht="52.8" x14ac:dyDescent="0.3">
      <c r="A59" s="30">
        <f t="shared" si="3"/>
        <v>55</v>
      </c>
      <c r="B59" s="31" t="s">
        <v>93</v>
      </c>
      <c r="C59" s="30" t="s">
        <v>48</v>
      </c>
      <c r="D59" s="30" t="s">
        <v>260</v>
      </c>
      <c r="E59" s="30" t="s">
        <v>600</v>
      </c>
      <c r="F59" s="32">
        <v>9.6525096525096519</v>
      </c>
      <c r="G59" s="32">
        <v>7.7220077220077217</v>
      </c>
      <c r="H59" s="32">
        <v>1.9305019305019304</v>
      </c>
      <c r="I59" s="31" t="s">
        <v>52</v>
      </c>
      <c r="J59" s="31" t="s">
        <v>281</v>
      </c>
      <c r="K59" s="30">
        <v>1</v>
      </c>
      <c r="L59" s="30" t="s">
        <v>247</v>
      </c>
      <c r="M59" s="30">
        <v>1</v>
      </c>
      <c r="N59" s="30"/>
      <c r="O59" s="30"/>
      <c r="P59" s="30" t="s">
        <v>413</v>
      </c>
      <c r="Q59" s="30">
        <v>304955786</v>
      </c>
      <c r="R59" s="31" t="s">
        <v>62</v>
      </c>
      <c r="S59" s="63">
        <v>45664</v>
      </c>
      <c r="T59" s="69"/>
      <c r="U59" s="84">
        <v>1</v>
      </c>
    </row>
    <row r="60" spans="1:21" s="67" customFormat="1" ht="52.8" x14ac:dyDescent="0.3">
      <c r="A60" s="30">
        <f t="shared" si="3"/>
        <v>56</v>
      </c>
      <c r="B60" s="31" t="s">
        <v>94</v>
      </c>
      <c r="C60" s="30" t="s">
        <v>60</v>
      </c>
      <c r="D60" s="30" t="s">
        <v>245</v>
      </c>
      <c r="E60" s="30" t="s">
        <v>600</v>
      </c>
      <c r="F60" s="32">
        <v>25.096525096525095</v>
      </c>
      <c r="G60" s="32">
        <v>20.077220077220076</v>
      </c>
      <c r="H60" s="32">
        <v>5.019305019305019</v>
      </c>
      <c r="I60" s="31" t="s">
        <v>52</v>
      </c>
      <c r="J60" s="31" t="s">
        <v>246</v>
      </c>
      <c r="K60" s="30">
        <v>1</v>
      </c>
      <c r="L60" s="30" t="s">
        <v>247</v>
      </c>
      <c r="M60" s="30">
        <v>1</v>
      </c>
      <c r="N60" s="30"/>
      <c r="O60" s="30"/>
      <c r="P60" s="30" t="s">
        <v>413</v>
      </c>
      <c r="Q60" s="30">
        <v>205971517</v>
      </c>
      <c r="R60" s="31" t="s">
        <v>62</v>
      </c>
      <c r="S60" s="63">
        <v>45664</v>
      </c>
      <c r="T60" s="69"/>
      <c r="U60" s="84">
        <v>1</v>
      </c>
    </row>
    <row r="61" spans="1:21" s="67" customFormat="1" ht="79.2" x14ac:dyDescent="0.3">
      <c r="A61" s="30">
        <f t="shared" si="3"/>
        <v>57</v>
      </c>
      <c r="B61" s="31" t="s">
        <v>95</v>
      </c>
      <c r="C61" s="31" t="s">
        <v>45</v>
      </c>
      <c r="D61" s="30" t="s">
        <v>282</v>
      </c>
      <c r="E61" s="30" t="s">
        <v>600</v>
      </c>
      <c r="F61" s="32">
        <v>29.189189189189189</v>
      </c>
      <c r="G61" s="32">
        <v>23.351351351351351</v>
      </c>
      <c r="H61" s="32">
        <v>5.8378378378378377</v>
      </c>
      <c r="I61" s="31" t="s">
        <v>52</v>
      </c>
      <c r="J61" s="31" t="s">
        <v>283</v>
      </c>
      <c r="K61" s="30">
        <v>2</v>
      </c>
      <c r="L61" s="30" t="s">
        <v>247</v>
      </c>
      <c r="M61" s="30">
        <v>1</v>
      </c>
      <c r="N61" s="30"/>
      <c r="O61" s="30"/>
      <c r="P61" s="30" t="s">
        <v>413</v>
      </c>
      <c r="Q61" s="30">
        <v>306091746</v>
      </c>
      <c r="R61" s="31" t="s">
        <v>62</v>
      </c>
      <c r="S61" s="63">
        <v>45664</v>
      </c>
      <c r="T61" s="69"/>
      <c r="U61" s="84">
        <v>1</v>
      </c>
    </row>
    <row r="62" spans="1:21" s="67" customFormat="1" ht="52.8" x14ac:dyDescent="0.3">
      <c r="A62" s="30">
        <f t="shared" si="3"/>
        <v>58</v>
      </c>
      <c r="B62" s="31" t="s">
        <v>96</v>
      </c>
      <c r="C62" s="31" t="s">
        <v>45</v>
      </c>
      <c r="D62" s="30" t="s">
        <v>284</v>
      </c>
      <c r="E62" s="30" t="s">
        <v>600</v>
      </c>
      <c r="F62" s="32">
        <v>11.274131274131275</v>
      </c>
      <c r="G62" s="32">
        <v>9.019305019305019</v>
      </c>
      <c r="H62" s="32">
        <v>2.2548262548262548</v>
      </c>
      <c r="I62" s="31" t="s">
        <v>52</v>
      </c>
      <c r="J62" s="31" t="s">
        <v>248</v>
      </c>
      <c r="K62" s="30">
        <v>1</v>
      </c>
      <c r="L62" s="30" t="s">
        <v>247</v>
      </c>
      <c r="M62" s="30">
        <v>1</v>
      </c>
      <c r="N62" s="30"/>
      <c r="O62" s="30"/>
      <c r="P62" s="30" t="s">
        <v>413</v>
      </c>
      <c r="Q62" s="30">
        <v>201860167</v>
      </c>
      <c r="R62" s="31" t="s">
        <v>62</v>
      </c>
      <c r="S62" s="63">
        <v>45664</v>
      </c>
      <c r="T62" s="69"/>
      <c r="U62" s="84">
        <v>1</v>
      </c>
    </row>
    <row r="63" spans="1:21" s="67" customFormat="1" ht="52.8" x14ac:dyDescent="0.3">
      <c r="A63" s="30">
        <f t="shared" si="3"/>
        <v>59</v>
      </c>
      <c r="B63" s="31" t="s">
        <v>97</v>
      </c>
      <c r="C63" s="30" t="s">
        <v>60</v>
      </c>
      <c r="D63" s="30" t="s">
        <v>256</v>
      </c>
      <c r="E63" s="30" t="s">
        <v>600</v>
      </c>
      <c r="F63" s="32">
        <v>16.216216216216218</v>
      </c>
      <c r="G63" s="32">
        <v>12.972972972972974</v>
      </c>
      <c r="H63" s="32">
        <v>3.2432432432432434</v>
      </c>
      <c r="I63" s="31" t="s">
        <v>52</v>
      </c>
      <c r="J63" s="31" t="s">
        <v>250</v>
      </c>
      <c r="K63" s="30">
        <v>1</v>
      </c>
      <c r="L63" s="30" t="s">
        <v>247</v>
      </c>
      <c r="M63" s="30">
        <v>1</v>
      </c>
      <c r="N63" s="30"/>
      <c r="O63" s="30"/>
      <c r="P63" s="30" t="s">
        <v>413</v>
      </c>
      <c r="Q63" s="30">
        <v>311320885</v>
      </c>
      <c r="R63" s="31" t="s">
        <v>62</v>
      </c>
      <c r="S63" s="63">
        <v>45664</v>
      </c>
      <c r="T63" s="69"/>
      <c r="U63" s="84">
        <v>1</v>
      </c>
    </row>
    <row r="64" spans="1:21" s="67" customFormat="1" ht="79.2" x14ac:dyDescent="0.3">
      <c r="A64" s="30">
        <f t="shared" si="3"/>
        <v>60</v>
      </c>
      <c r="B64" s="31" t="s">
        <v>98</v>
      </c>
      <c r="C64" s="30" t="s">
        <v>60</v>
      </c>
      <c r="D64" s="30" t="s">
        <v>285</v>
      </c>
      <c r="E64" s="30" t="s">
        <v>600</v>
      </c>
      <c r="F64" s="32">
        <v>23.088803088803086</v>
      </c>
      <c r="G64" s="32">
        <v>18.47104247104247</v>
      </c>
      <c r="H64" s="32">
        <v>4.6177606177606174</v>
      </c>
      <c r="I64" s="31" t="s">
        <v>52</v>
      </c>
      <c r="J64" s="31" t="s">
        <v>286</v>
      </c>
      <c r="K64" s="30">
        <v>1</v>
      </c>
      <c r="L64" s="30" t="s">
        <v>247</v>
      </c>
      <c r="M64" s="30">
        <v>1</v>
      </c>
      <c r="N64" s="30"/>
      <c r="O64" s="30"/>
      <c r="P64" s="30" t="s">
        <v>413</v>
      </c>
      <c r="Q64" s="30">
        <v>308406587</v>
      </c>
      <c r="R64" s="31" t="s">
        <v>62</v>
      </c>
      <c r="S64" s="63">
        <v>45664</v>
      </c>
      <c r="T64" s="69"/>
      <c r="U64" s="84">
        <v>1</v>
      </c>
    </row>
    <row r="65" spans="1:21" s="67" customFormat="1" ht="52.8" x14ac:dyDescent="0.3">
      <c r="A65" s="30">
        <f t="shared" si="3"/>
        <v>61</v>
      </c>
      <c r="B65" s="31" t="s">
        <v>99</v>
      </c>
      <c r="C65" s="30" t="s">
        <v>26</v>
      </c>
      <c r="D65" s="30" t="s">
        <v>287</v>
      </c>
      <c r="E65" s="30" t="s">
        <v>600</v>
      </c>
      <c r="F65" s="32">
        <v>42.316602316602321</v>
      </c>
      <c r="G65" s="32">
        <v>33.853281853281857</v>
      </c>
      <c r="H65" s="32">
        <v>8.4633204633204642</v>
      </c>
      <c r="I65" s="31" t="s">
        <v>52</v>
      </c>
      <c r="J65" s="31" t="s">
        <v>288</v>
      </c>
      <c r="K65" s="30">
        <v>1</v>
      </c>
      <c r="L65" s="30" t="s">
        <v>247</v>
      </c>
      <c r="M65" s="30">
        <v>1</v>
      </c>
      <c r="N65" s="30"/>
      <c r="O65" s="30"/>
      <c r="P65" s="30" t="s">
        <v>413</v>
      </c>
      <c r="Q65" s="30">
        <v>303217819</v>
      </c>
      <c r="R65" s="31" t="s">
        <v>62</v>
      </c>
      <c r="S65" s="63">
        <v>45664</v>
      </c>
      <c r="T65" s="69"/>
      <c r="U65" s="84">
        <v>1</v>
      </c>
    </row>
    <row r="66" spans="1:21" ht="52.8" x14ac:dyDescent="0.3">
      <c r="A66" s="30">
        <f t="shared" si="3"/>
        <v>62</v>
      </c>
      <c r="B66" s="31" t="s">
        <v>100</v>
      </c>
      <c r="C66" s="30" t="s">
        <v>48</v>
      </c>
      <c r="D66" s="30" t="s">
        <v>261</v>
      </c>
      <c r="E66" s="30" t="s">
        <v>600</v>
      </c>
      <c r="F66" s="32">
        <v>1.5057915057915059</v>
      </c>
      <c r="G66" s="32">
        <v>1.2046332046332047</v>
      </c>
      <c r="H66" s="32">
        <v>0.30115830115830117</v>
      </c>
      <c r="I66" s="31" t="s">
        <v>52</v>
      </c>
      <c r="J66" s="31" t="s">
        <v>289</v>
      </c>
      <c r="K66" s="30">
        <v>1</v>
      </c>
      <c r="L66" s="30" t="s">
        <v>247</v>
      </c>
      <c r="M66" s="30">
        <v>1</v>
      </c>
      <c r="N66" s="30"/>
      <c r="O66" s="30"/>
      <c r="P66" s="30" t="s">
        <v>413</v>
      </c>
      <c r="Q66" s="30">
        <v>203529116</v>
      </c>
      <c r="R66" s="31" t="s">
        <v>62</v>
      </c>
      <c r="S66" s="63">
        <v>45664</v>
      </c>
      <c r="T66" s="62"/>
      <c r="U66" s="84">
        <v>1</v>
      </c>
    </row>
    <row r="67" spans="1:21" ht="66" x14ac:dyDescent="0.3">
      <c r="A67" s="30">
        <f t="shared" si="3"/>
        <v>63</v>
      </c>
      <c r="B67" s="31" t="s">
        <v>101</v>
      </c>
      <c r="C67" s="30" t="s">
        <v>47</v>
      </c>
      <c r="D67" s="30" t="s">
        <v>290</v>
      </c>
      <c r="E67" s="30" t="s">
        <v>600</v>
      </c>
      <c r="F67" s="32">
        <v>52.509652509652511</v>
      </c>
      <c r="G67" s="32">
        <v>42.007722007722009</v>
      </c>
      <c r="H67" s="32">
        <v>10.501930501930502</v>
      </c>
      <c r="I67" s="31" t="s">
        <v>52</v>
      </c>
      <c r="J67" s="31" t="s">
        <v>291</v>
      </c>
      <c r="K67" s="30">
        <v>2</v>
      </c>
      <c r="L67" s="30" t="s">
        <v>247</v>
      </c>
      <c r="M67" s="30">
        <v>2</v>
      </c>
      <c r="N67" s="30"/>
      <c r="O67" s="30"/>
      <c r="P67" s="30" t="s">
        <v>413</v>
      </c>
      <c r="Q67" s="30">
        <v>206002937</v>
      </c>
      <c r="R67" s="31" t="s">
        <v>62</v>
      </c>
      <c r="S67" s="63">
        <v>45664</v>
      </c>
      <c r="T67" s="62"/>
      <c r="U67" s="84">
        <v>1</v>
      </c>
    </row>
    <row r="68" spans="1:21" ht="52.8" x14ac:dyDescent="0.3">
      <c r="A68" s="30">
        <f t="shared" si="3"/>
        <v>64</v>
      </c>
      <c r="B68" s="31" t="s">
        <v>102</v>
      </c>
      <c r="C68" s="30" t="s">
        <v>47</v>
      </c>
      <c r="D68" s="30" t="s">
        <v>292</v>
      </c>
      <c r="E68" s="30" t="s">
        <v>600</v>
      </c>
      <c r="F68" s="32">
        <v>13.513513513513512</v>
      </c>
      <c r="G68" s="32">
        <v>10.810810810810811</v>
      </c>
      <c r="H68" s="32">
        <v>2.7027027027027026</v>
      </c>
      <c r="I68" s="31" t="s">
        <v>52</v>
      </c>
      <c r="J68" s="31" t="s">
        <v>267</v>
      </c>
      <c r="K68" s="30">
        <v>1</v>
      </c>
      <c r="L68" s="30" t="s">
        <v>247</v>
      </c>
      <c r="M68" s="30">
        <v>1</v>
      </c>
      <c r="N68" s="30"/>
      <c r="O68" s="30"/>
      <c r="P68" s="30" t="s">
        <v>413</v>
      </c>
      <c r="Q68" s="30">
        <v>206029790</v>
      </c>
      <c r="R68" s="31" t="s">
        <v>62</v>
      </c>
      <c r="S68" s="63">
        <v>45664</v>
      </c>
      <c r="T68" s="62"/>
      <c r="U68" s="84">
        <v>1</v>
      </c>
    </row>
    <row r="69" spans="1:21" ht="52.8" x14ac:dyDescent="0.3">
      <c r="A69" s="30">
        <f t="shared" si="3"/>
        <v>65</v>
      </c>
      <c r="B69" s="31" t="s">
        <v>103</v>
      </c>
      <c r="C69" s="30" t="s">
        <v>60</v>
      </c>
      <c r="D69" s="30" t="s">
        <v>285</v>
      </c>
      <c r="E69" s="30" t="s">
        <v>600</v>
      </c>
      <c r="F69" s="32">
        <v>10.463320463320462</v>
      </c>
      <c r="G69" s="32">
        <v>8.3706563706563699</v>
      </c>
      <c r="H69" s="32">
        <v>2.0926640926640925</v>
      </c>
      <c r="I69" s="31" t="s">
        <v>52</v>
      </c>
      <c r="J69" s="31" t="s">
        <v>266</v>
      </c>
      <c r="K69" s="30">
        <v>1</v>
      </c>
      <c r="L69" s="30" t="s">
        <v>247</v>
      </c>
      <c r="M69" s="30">
        <v>1</v>
      </c>
      <c r="N69" s="30"/>
      <c r="O69" s="30"/>
      <c r="P69" s="30" t="s">
        <v>413</v>
      </c>
      <c r="Q69" s="30">
        <v>205540048</v>
      </c>
      <c r="R69" s="31" t="s">
        <v>62</v>
      </c>
      <c r="S69" s="63">
        <v>45664</v>
      </c>
      <c r="T69" s="62"/>
      <c r="U69" s="84">
        <v>1</v>
      </c>
    </row>
    <row r="70" spans="1:21" ht="52.8" x14ac:dyDescent="0.3">
      <c r="A70" s="30">
        <f t="shared" ref="A70:A133" si="4">+A69+1</f>
        <v>66</v>
      </c>
      <c r="B70" s="31" t="s">
        <v>104</v>
      </c>
      <c r="C70" s="31" t="s">
        <v>45</v>
      </c>
      <c r="D70" s="30" t="s">
        <v>293</v>
      </c>
      <c r="E70" s="30" t="s">
        <v>600</v>
      </c>
      <c r="F70" s="32">
        <v>24.787644787644787</v>
      </c>
      <c r="G70" s="32">
        <v>19.83011583011583</v>
      </c>
      <c r="H70" s="32">
        <v>4.9575289575289574</v>
      </c>
      <c r="I70" s="31" t="s">
        <v>52</v>
      </c>
      <c r="J70" s="31" t="s">
        <v>255</v>
      </c>
      <c r="K70" s="30">
        <v>1</v>
      </c>
      <c r="L70" s="30" t="s">
        <v>247</v>
      </c>
      <c r="M70" s="30">
        <v>1</v>
      </c>
      <c r="N70" s="30"/>
      <c r="O70" s="30"/>
      <c r="P70" s="30" t="s">
        <v>413</v>
      </c>
      <c r="Q70" s="30">
        <v>308213464</v>
      </c>
      <c r="R70" s="31" t="s">
        <v>62</v>
      </c>
      <c r="S70" s="63">
        <v>45664</v>
      </c>
      <c r="T70" s="62"/>
      <c r="U70" s="84">
        <v>1</v>
      </c>
    </row>
    <row r="71" spans="1:21" ht="52.8" x14ac:dyDescent="0.3">
      <c r="A71" s="30">
        <f t="shared" si="4"/>
        <v>67</v>
      </c>
      <c r="B71" s="31" t="s">
        <v>105</v>
      </c>
      <c r="C71" s="30" t="s">
        <v>60</v>
      </c>
      <c r="D71" s="30" t="s">
        <v>249</v>
      </c>
      <c r="E71" s="30" t="s">
        <v>600</v>
      </c>
      <c r="F71" s="32">
        <v>1.4285714285714284</v>
      </c>
      <c r="G71" s="32">
        <v>1.1428571428571428</v>
      </c>
      <c r="H71" s="32">
        <v>0.2857142857142857</v>
      </c>
      <c r="I71" s="31" t="s">
        <v>52</v>
      </c>
      <c r="J71" s="31" t="s">
        <v>294</v>
      </c>
      <c r="K71" s="30">
        <v>1</v>
      </c>
      <c r="L71" s="30" t="s">
        <v>247</v>
      </c>
      <c r="M71" s="30">
        <v>1</v>
      </c>
      <c r="N71" s="30"/>
      <c r="O71" s="30"/>
      <c r="P71" s="30" t="s">
        <v>413</v>
      </c>
      <c r="Q71" s="30">
        <v>303640056</v>
      </c>
      <c r="R71" s="31" t="s">
        <v>62</v>
      </c>
      <c r="S71" s="63">
        <v>45664</v>
      </c>
      <c r="T71" s="62"/>
      <c r="U71" s="84">
        <v>1</v>
      </c>
    </row>
    <row r="72" spans="1:21" ht="52.8" x14ac:dyDescent="0.3">
      <c r="A72" s="30">
        <f t="shared" si="4"/>
        <v>68</v>
      </c>
      <c r="B72" s="31" t="s">
        <v>106</v>
      </c>
      <c r="C72" s="30" t="s">
        <v>60</v>
      </c>
      <c r="D72" s="30" t="s">
        <v>249</v>
      </c>
      <c r="E72" s="30" t="s">
        <v>600</v>
      </c>
      <c r="F72" s="32">
        <v>10.463320463320462</v>
      </c>
      <c r="G72" s="32">
        <v>8.3706563706563699</v>
      </c>
      <c r="H72" s="32">
        <v>2.0926640926640925</v>
      </c>
      <c r="I72" s="31" t="s">
        <v>52</v>
      </c>
      <c r="J72" s="31" t="s">
        <v>266</v>
      </c>
      <c r="K72" s="30">
        <v>1</v>
      </c>
      <c r="L72" s="30" t="s">
        <v>247</v>
      </c>
      <c r="M72" s="30">
        <v>1</v>
      </c>
      <c r="N72" s="30"/>
      <c r="O72" s="30"/>
      <c r="P72" s="30" t="s">
        <v>413</v>
      </c>
      <c r="Q72" s="30">
        <v>307115720</v>
      </c>
      <c r="R72" s="31" t="s">
        <v>62</v>
      </c>
      <c r="S72" s="63">
        <v>45664</v>
      </c>
      <c r="T72" s="62"/>
      <c r="U72" s="84">
        <v>1</v>
      </c>
    </row>
    <row r="73" spans="1:21" ht="66" x14ac:dyDescent="0.3">
      <c r="A73" s="30">
        <f t="shared" si="4"/>
        <v>69</v>
      </c>
      <c r="B73" s="31" t="s">
        <v>107</v>
      </c>
      <c r="C73" s="30" t="s">
        <v>39</v>
      </c>
      <c r="D73" s="30" t="s">
        <v>295</v>
      </c>
      <c r="E73" s="30" t="s">
        <v>600</v>
      </c>
      <c r="F73" s="32">
        <v>1.2355212355212355</v>
      </c>
      <c r="G73" s="32">
        <v>0.98841698841698844</v>
      </c>
      <c r="H73" s="32">
        <v>0.24710424710424711</v>
      </c>
      <c r="I73" s="31" t="s">
        <v>52</v>
      </c>
      <c r="J73" s="31" t="s">
        <v>296</v>
      </c>
      <c r="K73" s="30">
        <v>1</v>
      </c>
      <c r="L73" s="30" t="s">
        <v>247</v>
      </c>
      <c r="M73" s="30">
        <v>1</v>
      </c>
      <c r="N73" s="30"/>
      <c r="O73" s="30"/>
      <c r="P73" s="30" t="s">
        <v>413</v>
      </c>
      <c r="Q73" s="30">
        <v>301839346</v>
      </c>
      <c r="R73" s="31" t="s">
        <v>62</v>
      </c>
      <c r="S73" s="63">
        <v>45664</v>
      </c>
      <c r="T73" s="62"/>
      <c r="U73" s="84">
        <v>1</v>
      </c>
    </row>
    <row r="74" spans="1:21" ht="52.8" x14ac:dyDescent="0.3">
      <c r="A74" s="30">
        <f t="shared" si="4"/>
        <v>70</v>
      </c>
      <c r="B74" s="31" t="s">
        <v>108</v>
      </c>
      <c r="C74" s="30" t="s">
        <v>60</v>
      </c>
      <c r="D74" s="30" t="s">
        <v>285</v>
      </c>
      <c r="E74" s="30" t="s">
        <v>600</v>
      </c>
      <c r="F74" s="32">
        <v>5.6370656370656373</v>
      </c>
      <c r="G74" s="32">
        <v>4.5096525096525095</v>
      </c>
      <c r="H74" s="32">
        <v>1.1274131274131274</v>
      </c>
      <c r="I74" s="31" t="s">
        <v>52</v>
      </c>
      <c r="J74" s="31" t="s">
        <v>248</v>
      </c>
      <c r="K74" s="30">
        <v>1</v>
      </c>
      <c r="L74" s="30" t="s">
        <v>247</v>
      </c>
      <c r="M74" s="30">
        <v>1</v>
      </c>
      <c r="N74" s="30"/>
      <c r="O74" s="30"/>
      <c r="P74" s="30" t="s">
        <v>413</v>
      </c>
      <c r="Q74" s="30">
        <v>202815172</v>
      </c>
      <c r="R74" s="31" t="s">
        <v>62</v>
      </c>
      <c r="S74" s="63">
        <v>45664</v>
      </c>
      <c r="T74" s="62"/>
      <c r="U74" s="84">
        <v>1</v>
      </c>
    </row>
    <row r="75" spans="1:21" ht="66" x14ac:dyDescent="0.3">
      <c r="A75" s="30">
        <f t="shared" si="4"/>
        <v>71</v>
      </c>
      <c r="B75" s="31" t="s">
        <v>109</v>
      </c>
      <c r="C75" s="30" t="s">
        <v>39</v>
      </c>
      <c r="D75" s="30" t="s">
        <v>297</v>
      </c>
      <c r="E75" s="30" t="s">
        <v>600</v>
      </c>
      <c r="F75" s="32">
        <v>1.2355212355212355</v>
      </c>
      <c r="G75" s="32">
        <v>0.98841698841698844</v>
      </c>
      <c r="H75" s="32">
        <v>0.24710424710424711</v>
      </c>
      <c r="I75" s="31" t="s">
        <v>52</v>
      </c>
      <c r="J75" s="31" t="s">
        <v>296</v>
      </c>
      <c r="K75" s="30">
        <v>1</v>
      </c>
      <c r="L75" s="30" t="s">
        <v>247</v>
      </c>
      <c r="M75" s="30">
        <v>1</v>
      </c>
      <c r="N75" s="30"/>
      <c r="O75" s="30"/>
      <c r="P75" s="30" t="s">
        <v>413</v>
      </c>
      <c r="Q75" s="30">
        <v>303820282</v>
      </c>
      <c r="R75" s="31" t="s">
        <v>62</v>
      </c>
      <c r="S75" s="63">
        <v>45664</v>
      </c>
      <c r="T75" s="62"/>
      <c r="U75" s="84">
        <v>1</v>
      </c>
    </row>
    <row r="76" spans="1:21" ht="52.8" x14ac:dyDescent="0.3">
      <c r="A76" s="30">
        <f t="shared" si="4"/>
        <v>72</v>
      </c>
      <c r="B76" s="31" t="s">
        <v>109</v>
      </c>
      <c r="C76" s="30" t="s">
        <v>39</v>
      </c>
      <c r="D76" s="30" t="s">
        <v>297</v>
      </c>
      <c r="E76" s="30" t="s">
        <v>600</v>
      </c>
      <c r="F76" s="32">
        <v>84.16988416988417</v>
      </c>
      <c r="G76" s="32">
        <v>67.335907335907336</v>
      </c>
      <c r="H76" s="32">
        <v>16.833976833976834</v>
      </c>
      <c r="I76" s="31" t="s">
        <v>52</v>
      </c>
      <c r="J76" s="31" t="s">
        <v>298</v>
      </c>
      <c r="K76" s="30">
        <v>1</v>
      </c>
      <c r="L76" s="30" t="s">
        <v>247</v>
      </c>
      <c r="M76" s="30">
        <v>1</v>
      </c>
      <c r="N76" s="30"/>
      <c r="O76" s="30"/>
      <c r="P76" s="30" t="s">
        <v>413</v>
      </c>
      <c r="Q76" s="30">
        <v>303820282</v>
      </c>
      <c r="R76" s="31" t="s">
        <v>62</v>
      </c>
      <c r="S76" s="63">
        <v>45664</v>
      </c>
      <c r="T76" s="62"/>
      <c r="U76" s="84">
        <v>1</v>
      </c>
    </row>
    <row r="77" spans="1:21" ht="52.8" x14ac:dyDescent="0.3">
      <c r="A77" s="30">
        <f t="shared" si="4"/>
        <v>73</v>
      </c>
      <c r="B77" s="31" t="s">
        <v>110</v>
      </c>
      <c r="C77" s="30" t="s">
        <v>39</v>
      </c>
      <c r="D77" s="30" t="s">
        <v>299</v>
      </c>
      <c r="E77" s="30" t="s">
        <v>600</v>
      </c>
      <c r="F77" s="32">
        <v>15.969111969111969</v>
      </c>
      <c r="G77" s="32">
        <v>12.775289575289575</v>
      </c>
      <c r="H77" s="32">
        <v>3.1938223938223937</v>
      </c>
      <c r="I77" s="31" t="s">
        <v>52</v>
      </c>
      <c r="J77" s="31" t="s">
        <v>279</v>
      </c>
      <c r="K77" s="30">
        <v>1</v>
      </c>
      <c r="L77" s="30" t="s">
        <v>247</v>
      </c>
      <c r="M77" s="30">
        <v>1</v>
      </c>
      <c r="N77" s="30"/>
      <c r="O77" s="30"/>
      <c r="P77" s="30" t="s">
        <v>413</v>
      </c>
      <c r="Q77" s="30">
        <v>303711330</v>
      </c>
      <c r="R77" s="31" t="s">
        <v>62</v>
      </c>
      <c r="S77" s="63">
        <v>45664</v>
      </c>
      <c r="T77" s="62"/>
      <c r="U77" s="84">
        <v>1</v>
      </c>
    </row>
    <row r="78" spans="1:21" ht="66" x14ac:dyDescent="0.3">
      <c r="A78" s="30">
        <f t="shared" si="4"/>
        <v>74</v>
      </c>
      <c r="B78" s="31" t="s">
        <v>111</v>
      </c>
      <c r="C78" s="30" t="s">
        <v>39</v>
      </c>
      <c r="D78" s="30" t="s">
        <v>300</v>
      </c>
      <c r="E78" s="30" t="s">
        <v>600</v>
      </c>
      <c r="F78" s="32">
        <v>1.2355212355212355</v>
      </c>
      <c r="G78" s="32">
        <v>0.98841698841698844</v>
      </c>
      <c r="H78" s="32">
        <v>0.24710424710424711</v>
      </c>
      <c r="I78" s="31" t="s">
        <v>52</v>
      </c>
      <c r="J78" s="31" t="s">
        <v>296</v>
      </c>
      <c r="K78" s="30">
        <v>1</v>
      </c>
      <c r="L78" s="30" t="s">
        <v>247</v>
      </c>
      <c r="M78" s="30">
        <v>1</v>
      </c>
      <c r="N78" s="30"/>
      <c r="O78" s="30"/>
      <c r="P78" s="30" t="s">
        <v>413</v>
      </c>
      <c r="Q78" s="30">
        <v>305347710</v>
      </c>
      <c r="R78" s="31" t="s">
        <v>62</v>
      </c>
      <c r="S78" s="63">
        <v>45664</v>
      </c>
      <c r="T78" s="62"/>
      <c r="U78" s="84">
        <v>1</v>
      </c>
    </row>
    <row r="79" spans="1:21" ht="52.8" x14ac:dyDescent="0.3">
      <c r="A79" s="30">
        <f t="shared" si="4"/>
        <v>75</v>
      </c>
      <c r="B79" s="31" t="s">
        <v>83</v>
      </c>
      <c r="C79" s="30" t="s">
        <v>60</v>
      </c>
      <c r="D79" s="30" t="s">
        <v>245</v>
      </c>
      <c r="E79" s="30" t="s">
        <v>600</v>
      </c>
      <c r="F79" s="32">
        <v>1.4285714285714284</v>
      </c>
      <c r="G79" s="32">
        <v>1.1428571428571428</v>
      </c>
      <c r="H79" s="32">
        <v>0.2857142857142857</v>
      </c>
      <c r="I79" s="31" t="s">
        <v>52</v>
      </c>
      <c r="J79" s="31" t="s">
        <v>294</v>
      </c>
      <c r="K79" s="30">
        <v>1</v>
      </c>
      <c r="L79" s="30" t="s">
        <v>247</v>
      </c>
      <c r="M79" s="30">
        <v>1</v>
      </c>
      <c r="N79" s="30"/>
      <c r="O79" s="30"/>
      <c r="P79" s="30" t="s">
        <v>413</v>
      </c>
      <c r="Q79" s="30">
        <v>309566199</v>
      </c>
      <c r="R79" s="31" t="s">
        <v>62</v>
      </c>
      <c r="S79" s="63">
        <v>45664</v>
      </c>
      <c r="T79" s="62"/>
      <c r="U79" s="84">
        <v>1</v>
      </c>
    </row>
    <row r="80" spans="1:21" ht="52.8" x14ac:dyDescent="0.3">
      <c r="A80" s="30">
        <f t="shared" si="4"/>
        <v>76</v>
      </c>
      <c r="B80" s="31" t="s">
        <v>106</v>
      </c>
      <c r="C80" s="30" t="s">
        <v>60</v>
      </c>
      <c r="D80" s="30" t="s">
        <v>249</v>
      </c>
      <c r="E80" s="30" t="s">
        <v>600</v>
      </c>
      <c r="F80" s="32">
        <v>20.077220077220076</v>
      </c>
      <c r="G80" s="32">
        <v>16.061776061776062</v>
      </c>
      <c r="H80" s="32">
        <v>4.0154440154440154</v>
      </c>
      <c r="I80" s="31" t="s">
        <v>52</v>
      </c>
      <c r="J80" s="31" t="s">
        <v>301</v>
      </c>
      <c r="K80" s="30">
        <v>1</v>
      </c>
      <c r="L80" s="30" t="s">
        <v>247</v>
      </c>
      <c r="M80" s="30">
        <v>1</v>
      </c>
      <c r="N80" s="30"/>
      <c r="O80" s="30"/>
      <c r="P80" s="30" t="s">
        <v>413</v>
      </c>
      <c r="Q80" s="30">
        <v>307115720</v>
      </c>
      <c r="R80" s="31" t="s">
        <v>62</v>
      </c>
      <c r="S80" s="63">
        <v>45664</v>
      </c>
      <c r="T80" s="62"/>
      <c r="U80" s="84">
        <v>1</v>
      </c>
    </row>
    <row r="81" spans="1:21" ht="52.8" x14ac:dyDescent="0.3">
      <c r="A81" s="30">
        <f t="shared" si="4"/>
        <v>77</v>
      </c>
      <c r="B81" s="31" t="s">
        <v>112</v>
      </c>
      <c r="C81" s="30" t="s">
        <v>47</v>
      </c>
      <c r="D81" s="30" t="s">
        <v>275</v>
      </c>
      <c r="E81" s="30" t="s">
        <v>600</v>
      </c>
      <c r="F81" s="32">
        <v>9.6525096525096519</v>
      </c>
      <c r="G81" s="32">
        <v>7.7220077220077217</v>
      </c>
      <c r="H81" s="32">
        <v>1.9305019305019304</v>
      </c>
      <c r="I81" s="31" t="s">
        <v>52</v>
      </c>
      <c r="J81" s="31" t="s">
        <v>302</v>
      </c>
      <c r="K81" s="30">
        <v>1</v>
      </c>
      <c r="L81" s="30" t="s">
        <v>247</v>
      </c>
      <c r="M81" s="30">
        <v>1</v>
      </c>
      <c r="N81" s="30"/>
      <c r="O81" s="30"/>
      <c r="P81" s="30" t="s">
        <v>413</v>
      </c>
      <c r="Q81" s="30">
        <v>300099501</v>
      </c>
      <c r="R81" s="31" t="s">
        <v>62</v>
      </c>
      <c r="S81" s="63">
        <v>45664</v>
      </c>
      <c r="T81" s="62"/>
      <c r="U81" s="84">
        <v>1</v>
      </c>
    </row>
    <row r="82" spans="1:21" ht="52.8" x14ac:dyDescent="0.3">
      <c r="A82" s="30">
        <f t="shared" si="4"/>
        <v>78</v>
      </c>
      <c r="B82" s="31" t="s">
        <v>113</v>
      </c>
      <c r="C82" s="30" t="s">
        <v>47</v>
      </c>
      <c r="D82" s="30" t="s">
        <v>275</v>
      </c>
      <c r="E82" s="30" t="s">
        <v>600</v>
      </c>
      <c r="F82" s="32">
        <v>12.74131274131274</v>
      </c>
      <c r="G82" s="32">
        <v>10.193050193050192</v>
      </c>
      <c r="H82" s="32">
        <v>2.5482625482625481</v>
      </c>
      <c r="I82" s="31" t="s">
        <v>52</v>
      </c>
      <c r="J82" s="31" t="s">
        <v>303</v>
      </c>
      <c r="K82" s="30">
        <v>1</v>
      </c>
      <c r="L82" s="30" t="s">
        <v>247</v>
      </c>
      <c r="M82" s="30">
        <v>1</v>
      </c>
      <c r="N82" s="30"/>
      <c r="O82" s="30"/>
      <c r="P82" s="30" t="s">
        <v>413</v>
      </c>
      <c r="Q82" s="30">
        <v>305318739</v>
      </c>
      <c r="R82" s="31" t="s">
        <v>62</v>
      </c>
      <c r="S82" s="63">
        <v>45664</v>
      </c>
      <c r="T82" s="62"/>
      <c r="U82" s="84">
        <v>1</v>
      </c>
    </row>
    <row r="83" spans="1:21" ht="52.8" x14ac:dyDescent="0.3">
      <c r="A83" s="30">
        <f t="shared" si="4"/>
        <v>79</v>
      </c>
      <c r="B83" s="31" t="s">
        <v>114</v>
      </c>
      <c r="C83" s="30" t="s">
        <v>47</v>
      </c>
      <c r="D83" s="30" t="s">
        <v>275</v>
      </c>
      <c r="E83" s="30" t="s">
        <v>600</v>
      </c>
      <c r="F83" s="32">
        <v>26.254826254826256</v>
      </c>
      <c r="G83" s="32">
        <v>21.003861003861005</v>
      </c>
      <c r="H83" s="32">
        <v>5.2509652509652511</v>
      </c>
      <c r="I83" s="31" t="s">
        <v>52</v>
      </c>
      <c r="J83" s="31" t="s">
        <v>304</v>
      </c>
      <c r="K83" s="30">
        <v>1</v>
      </c>
      <c r="L83" s="30" t="s">
        <v>247</v>
      </c>
      <c r="M83" s="30">
        <v>1</v>
      </c>
      <c r="N83" s="30"/>
      <c r="O83" s="30"/>
      <c r="P83" s="30" t="s">
        <v>413</v>
      </c>
      <c r="Q83" s="30">
        <v>303602252</v>
      </c>
      <c r="R83" s="31" t="s">
        <v>62</v>
      </c>
      <c r="S83" s="63">
        <v>45664</v>
      </c>
      <c r="T83" s="62"/>
      <c r="U83" s="84">
        <v>1</v>
      </c>
    </row>
    <row r="84" spans="1:21" ht="52.8" x14ac:dyDescent="0.3">
      <c r="A84" s="30">
        <f t="shared" si="4"/>
        <v>80</v>
      </c>
      <c r="B84" s="31" t="s">
        <v>115</v>
      </c>
      <c r="C84" s="30" t="s">
        <v>47</v>
      </c>
      <c r="D84" s="30" t="s">
        <v>305</v>
      </c>
      <c r="E84" s="30" t="s">
        <v>600</v>
      </c>
      <c r="F84" s="32">
        <v>42.316602316602321</v>
      </c>
      <c r="G84" s="32">
        <v>33.853281853281857</v>
      </c>
      <c r="H84" s="32">
        <v>8.4633204633204642</v>
      </c>
      <c r="I84" s="31" t="s">
        <v>52</v>
      </c>
      <c r="J84" s="31" t="s">
        <v>288</v>
      </c>
      <c r="K84" s="30">
        <v>1</v>
      </c>
      <c r="L84" s="30" t="s">
        <v>247</v>
      </c>
      <c r="M84" s="30">
        <v>1</v>
      </c>
      <c r="N84" s="30"/>
      <c r="O84" s="30"/>
      <c r="P84" s="30" t="s">
        <v>413</v>
      </c>
      <c r="Q84" s="30">
        <v>304113274</v>
      </c>
      <c r="R84" s="31" t="s">
        <v>62</v>
      </c>
      <c r="S84" s="63">
        <v>45664</v>
      </c>
      <c r="T84" s="62"/>
      <c r="U84" s="84">
        <v>1</v>
      </c>
    </row>
    <row r="85" spans="1:21" ht="52.8" x14ac:dyDescent="0.3">
      <c r="A85" s="30">
        <f t="shared" si="4"/>
        <v>81</v>
      </c>
      <c r="B85" s="31" t="s">
        <v>116</v>
      </c>
      <c r="C85" s="30" t="s">
        <v>47</v>
      </c>
      <c r="D85" s="30" t="s">
        <v>305</v>
      </c>
      <c r="E85" s="30" t="s">
        <v>600</v>
      </c>
      <c r="F85" s="32">
        <v>38.610038610038607</v>
      </c>
      <c r="G85" s="32">
        <v>30.888030888030887</v>
      </c>
      <c r="H85" s="32">
        <v>7.7220077220077217</v>
      </c>
      <c r="I85" s="31" t="s">
        <v>52</v>
      </c>
      <c r="J85" s="31" t="s">
        <v>306</v>
      </c>
      <c r="K85" s="30">
        <v>1</v>
      </c>
      <c r="L85" s="30" t="s">
        <v>247</v>
      </c>
      <c r="M85" s="30">
        <v>1</v>
      </c>
      <c r="N85" s="30"/>
      <c r="O85" s="30"/>
      <c r="P85" s="30" t="s">
        <v>413</v>
      </c>
      <c r="Q85" s="30">
        <v>303693268</v>
      </c>
      <c r="R85" s="31" t="s">
        <v>62</v>
      </c>
      <c r="S85" s="63">
        <v>45664</v>
      </c>
      <c r="T85" s="62"/>
      <c r="U85" s="84">
        <v>1</v>
      </c>
    </row>
    <row r="86" spans="1:21" ht="52.8" x14ac:dyDescent="0.3">
      <c r="A86" s="30">
        <f t="shared" si="4"/>
        <v>82</v>
      </c>
      <c r="B86" s="31" t="s">
        <v>117</v>
      </c>
      <c r="C86" s="30" t="s">
        <v>47</v>
      </c>
      <c r="D86" s="30" t="s">
        <v>307</v>
      </c>
      <c r="E86" s="30" t="s">
        <v>600</v>
      </c>
      <c r="F86" s="32">
        <v>25.096525096525095</v>
      </c>
      <c r="G86" s="32">
        <v>20.077220077220076</v>
      </c>
      <c r="H86" s="32">
        <v>5.019305019305019</v>
      </c>
      <c r="I86" s="31" t="s">
        <v>52</v>
      </c>
      <c r="J86" s="31" t="s">
        <v>308</v>
      </c>
      <c r="K86" s="30">
        <v>1</v>
      </c>
      <c r="L86" s="30" t="s">
        <v>247</v>
      </c>
      <c r="M86" s="30">
        <v>1</v>
      </c>
      <c r="N86" s="30"/>
      <c r="O86" s="30"/>
      <c r="P86" s="30" t="s">
        <v>413</v>
      </c>
      <c r="Q86" s="30">
        <v>302258064</v>
      </c>
      <c r="R86" s="31" t="s">
        <v>62</v>
      </c>
      <c r="S86" s="63">
        <v>45664</v>
      </c>
      <c r="T86" s="62"/>
      <c r="U86" s="84">
        <v>1</v>
      </c>
    </row>
    <row r="87" spans="1:21" ht="52.8" x14ac:dyDescent="0.3">
      <c r="A87" s="30">
        <f t="shared" si="4"/>
        <v>83</v>
      </c>
      <c r="B87" s="31" t="s">
        <v>118</v>
      </c>
      <c r="C87" s="30" t="s">
        <v>38</v>
      </c>
      <c r="D87" s="30" t="s">
        <v>309</v>
      </c>
      <c r="E87" s="30" t="s">
        <v>600</v>
      </c>
      <c r="F87" s="32">
        <v>1.5057915057915059</v>
      </c>
      <c r="G87" s="32">
        <v>1.2046332046332047</v>
      </c>
      <c r="H87" s="32">
        <v>0.30115830115830117</v>
      </c>
      <c r="I87" s="31" t="s">
        <v>52</v>
      </c>
      <c r="J87" s="31" t="s">
        <v>289</v>
      </c>
      <c r="K87" s="30">
        <v>1</v>
      </c>
      <c r="L87" s="30" t="s">
        <v>247</v>
      </c>
      <c r="M87" s="30">
        <v>1</v>
      </c>
      <c r="N87" s="30"/>
      <c r="O87" s="30"/>
      <c r="P87" s="30" t="s">
        <v>413</v>
      </c>
      <c r="Q87" s="30">
        <v>303834178</v>
      </c>
      <c r="R87" s="31" t="s">
        <v>62</v>
      </c>
      <c r="S87" s="63">
        <v>45664</v>
      </c>
      <c r="T87" s="62"/>
      <c r="U87" s="84">
        <v>1</v>
      </c>
    </row>
    <row r="88" spans="1:21" ht="52.8" x14ac:dyDescent="0.3">
      <c r="A88" s="30">
        <f t="shared" si="4"/>
        <v>84</v>
      </c>
      <c r="B88" s="31" t="s">
        <v>119</v>
      </c>
      <c r="C88" s="30" t="s">
        <v>47</v>
      </c>
      <c r="D88" s="30" t="s">
        <v>275</v>
      </c>
      <c r="E88" s="30" t="s">
        <v>600</v>
      </c>
      <c r="F88" s="32">
        <v>26.254826254826256</v>
      </c>
      <c r="G88" s="32">
        <v>21.003861003861005</v>
      </c>
      <c r="H88" s="32">
        <v>5.2509652509652511</v>
      </c>
      <c r="I88" s="31" t="s">
        <v>52</v>
      </c>
      <c r="J88" s="31" t="s">
        <v>265</v>
      </c>
      <c r="K88" s="30">
        <v>1</v>
      </c>
      <c r="L88" s="30" t="s">
        <v>247</v>
      </c>
      <c r="M88" s="30">
        <v>1</v>
      </c>
      <c r="N88" s="30"/>
      <c r="O88" s="30"/>
      <c r="P88" s="30" t="s">
        <v>413</v>
      </c>
      <c r="Q88" s="30">
        <v>302871901</v>
      </c>
      <c r="R88" s="31" t="s">
        <v>62</v>
      </c>
      <c r="S88" s="63">
        <v>45664</v>
      </c>
      <c r="T88" s="62"/>
      <c r="U88" s="84">
        <v>1</v>
      </c>
    </row>
    <row r="89" spans="1:21" ht="52.8" x14ac:dyDescent="0.3">
      <c r="A89" s="30">
        <f t="shared" si="4"/>
        <v>85</v>
      </c>
      <c r="B89" s="31" t="s">
        <v>120</v>
      </c>
      <c r="C89" s="30" t="s">
        <v>38</v>
      </c>
      <c r="D89" s="30" t="s">
        <v>310</v>
      </c>
      <c r="E89" s="30" t="s">
        <v>600</v>
      </c>
      <c r="F89" s="32">
        <v>21.385081081081079</v>
      </c>
      <c r="G89" s="32">
        <v>17.108061776061774</v>
      </c>
      <c r="H89" s="32">
        <v>4.2770193050193051</v>
      </c>
      <c r="I89" s="31" t="s">
        <v>52</v>
      </c>
      <c r="J89" s="31" t="s">
        <v>311</v>
      </c>
      <c r="K89" s="30">
        <v>1</v>
      </c>
      <c r="L89" s="30" t="s">
        <v>247</v>
      </c>
      <c r="M89" s="30">
        <v>1</v>
      </c>
      <c r="N89" s="30"/>
      <c r="O89" s="30"/>
      <c r="P89" s="30" t="s">
        <v>413</v>
      </c>
      <c r="Q89" s="30">
        <v>206061857</v>
      </c>
      <c r="R89" s="31" t="s">
        <v>62</v>
      </c>
      <c r="S89" s="63">
        <v>45664</v>
      </c>
      <c r="T89" s="62"/>
      <c r="U89" s="84">
        <v>1</v>
      </c>
    </row>
    <row r="90" spans="1:21" ht="52.8" x14ac:dyDescent="0.3">
      <c r="A90" s="30">
        <f t="shared" si="4"/>
        <v>86</v>
      </c>
      <c r="B90" s="31" t="s">
        <v>118</v>
      </c>
      <c r="C90" s="30" t="s">
        <v>38</v>
      </c>
      <c r="D90" s="30" t="s">
        <v>309</v>
      </c>
      <c r="E90" s="30" t="s">
        <v>600</v>
      </c>
      <c r="F90" s="32">
        <v>1.4671814671814674</v>
      </c>
      <c r="G90" s="32">
        <v>1.1737451737451738</v>
      </c>
      <c r="H90" s="32">
        <v>0.29343629343629346</v>
      </c>
      <c r="I90" s="31" t="s">
        <v>52</v>
      </c>
      <c r="J90" s="31" t="s">
        <v>294</v>
      </c>
      <c r="K90" s="30">
        <v>1</v>
      </c>
      <c r="L90" s="30" t="s">
        <v>247</v>
      </c>
      <c r="M90" s="30">
        <v>1</v>
      </c>
      <c r="N90" s="30"/>
      <c r="O90" s="30"/>
      <c r="P90" s="30" t="s">
        <v>413</v>
      </c>
      <c r="Q90" s="30">
        <v>303834178</v>
      </c>
      <c r="R90" s="31" t="s">
        <v>62</v>
      </c>
      <c r="S90" s="63">
        <v>45664</v>
      </c>
      <c r="T90" s="62"/>
      <c r="U90" s="84">
        <v>1</v>
      </c>
    </row>
    <row r="91" spans="1:21" ht="52.8" x14ac:dyDescent="0.3">
      <c r="A91" s="30">
        <f t="shared" si="4"/>
        <v>87</v>
      </c>
      <c r="B91" s="31" t="s">
        <v>121</v>
      </c>
      <c r="C91" s="30" t="s">
        <v>26</v>
      </c>
      <c r="D91" s="30" t="s">
        <v>272</v>
      </c>
      <c r="E91" s="30" t="s">
        <v>600</v>
      </c>
      <c r="F91" s="32">
        <v>41.337088803088804</v>
      </c>
      <c r="G91" s="32">
        <v>33.069667953667953</v>
      </c>
      <c r="H91" s="32">
        <v>8.2674208494208496</v>
      </c>
      <c r="I91" s="31" t="s">
        <v>52</v>
      </c>
      <c r="J91" s="31" t="s">
        <v>273</v>
      </c>
      <c r="K91" s="30">
        <v>1</v>
      </c>
      <c r="L91" s="30" t="s">
        <v>247</v>
      </c>
      <c r="M91" s="30">
        <v>1</v>
      </c>
      <c r="N91" s="30"/>
      <c r="O91" s="30"/>
      <c r="P91" s="30" t="s">
        <v>413</v>
      </c>
      <c r="Q91" s="30">
        <v>306117655</v>
      </c>
      <c r="R91" s="31" t="s">
        <v>62</v>
      </c>
      <c r="S91" s="63">
        <v>45664</v>
      </c>
      <c r="T91" s="62"/>
      <c r="U91" s="84">
        <v>1</v>
      </c>
    </row>
    <row r="92" spans="1:21" ht="52.8" x14ac:dyDescent="0.3">
      <c r="A92" s="30">
        <f t="shared" si="4"/>
        <v>88</v>
      </c>
      <c r="B92" s="31" t="s">
        <v>122</v>
      </c>
      <c r="C92" s="30" t="s">
        <v>38</v>
      </c>
      <c r="D92" s="30" t="s">
        <v>310</v>
      </c>
      <c r="E92" s="30" t="s">
        <v>600</v>
      </c>
      <c r="F92" s="32">
        <v>23.552123552123554</v>
      </c>
      <c r="G92" s="32">
        <v>18.841698841698843</v>
      </c>
      <c r="H92" s="32">
        <v>4.7104247104247108</v>
      </c>
      <c r="I92" s="31" t="s">
        <v>52</v>
      </c>
      <c r="J92" s="31" t="s">
        <v>263</v>
      </c>
      <c r="K92" s="30">
        <v>1</v>
      </c>
      <c r="L92" s="30" t="s">
        <v>247</v>
      </c>
      <c r="M92" s="30">
        <v>1</v>
      </c>
      <c r="N92" s="30"/>
      <c r="O92" s="30"/>
      <c r="P92" s="30" t="s">
        <v>413</v>
      </c>
      <c r="Q92" s="30">
        <v>200569117</v>
      </c>
      <c r="R92" s="31" t="s">
        <v>62</v>
      </c>
      <c r="S92" s="63">
        <v>45664</v>
      </c>
      <c r="T92" s="62"/>
      <c r="U92" s="84">
        <v>1</v>
      </c>
    </row>
    <row r="93" spans="1:21" ht="52.8" x14ac:dyDescent="0.3">
      <c r="A93" s="30">
        <f t="shared" si="4"/>
        <v>89</v>
      </c>
      <c r="B93" s="31" t="s">
        <v>123</v>
      </c>
      <c r="C93" s="30" t="s">
        <v>39</v>
      </c>
      <c r="D93" s="30" t="s">
        <v>312</v>
      </c>
      <c r="E93" s="30" t="s">
        <v>600</v>
      </c>
      <c r="F93" s="32">
        <v>105.79150579150578</v>
      </c>
      <c r="G93" s="32">
        <v>84.633204633204627</v>
      </c>
      <c r="H93" s="32">
        <v>21.158301158301157</v>
      </c>
      <c r="I93" s="31" t="s">
        <v>52</v>
      </c>
      <c r="J93" s="31" t="s">
        <v>280</v>
      </c>
      <c r="K93" s="30">
        <v>1</v>
      </c>
      <c r="L93" s="30" t="s">
        <v>247</v>
      </c>
      <c r="M93" s="30">
        <v>1</v>
      </c>
      <c r="N93" s="30"/>
      <c r="O93" s="30"/>
      <c r="P93" s="30" t="s">
        <v>413</v>
      </c>
      <c r="Q93" s="30">
        <v>302487594</v>
      </c>
      <c r="R93" s="31" t="s">
        <v>62</v>
      </c>
      <c r="S93" s="63">
        <v>45664</v>
      </c>
      <c r="T93" s="62"/>
      <c r="U93" s="84">
        <v>1</v>
      </c>
    </row>
    <row r="94" spans="1:21" ht="52.8" x14ac:dyDescent="0.3">
      <c r="A94" s="30">
        <f t="shared" si="4"/>
        <v>90</v>
      </c>
      <c r="B94" s="31" t="s">
        <v>124</v>
      </c>
      <c r="C94" s="31" t="s">
        <v>45</v>
      </c>
      <c r="D94" s="30" t="s">
        <v>313</v>
      </c>
      <c r="E94" s="30" t="s">
        <v>600</v>
      </c>
      <c r="F94" s="32">
        <v>73.38422393822394</v>
      </c>
      <c r="G94" s="32">
        <v>58.707374517374518</v>
      </c>
      <c r="H94" s="32">
        <v>14.676849420849422</v>
      </c>
      <c r="I94" s="31" t="s">
        <v>52</v>
      </c>
      <c r="J94" s="31" t="s">
        <v>314</v>
      </c>
      <c r="K94" s="30">
        <v>1</v>
      </c>
      <c r="L94" s="30" t="s">
        <v>247</v>
      </c>
      <c r="M94" s="30">
        <v>1</v>
      </c>
      <c r="N94" s="30"/>
      <c r="O94" s="30"/>
      <c r="P94" s="30" t="s">
        <v>413</v>
      </c>
      <c r="Q94" s="30">
        <v>203145928</v>
      </c>
      <c r="R94" s="31" t="s">
        <v>62</v>
      </c>
      <c r="S94" s="63">
        <v>45664</v>
      </c>
      <c r="T94" s="62"/>
      <c r="U94" s="84">
        <v>1</v>
      </c>
    </row>
    <row r="95" spans="1:21" ht="66" x14ac:dyDescent="0.3">
      <c r="A95" s="30">
        <f t="shared" si="4"/>
        <v>91</v>
      </c>
      <c r="B95" s="31" t="s">
        <v>125</v>
      </c>
      <c r="C95" s="30" t="s">
        <v>50</v>
      </c>
      <c r="D95" s="30" t="s">
        <v>315</v>
      </c>
      <c r="E95" s="30" t="s">
        <v>600</v>
      </c>
      <c r="F95" s="32">
        <v>51.351351351351354</v>
      </c>
      <c r="G95" s="32">
        <v>41.081081081081081</v>
      </c>
      <c r="H95" s="32">
        <v>10.27027027027027</v>
      </c>
      <c r="I95" s="31" t="s">
        <v>52</v>
      </c>
      <c r="J95" s="31" t="s">
        <v>316</v>
      </c>
      <c r="K95" s="30">
        <v>1</v>
      </c>
      <c r="L95" s="30" t="s">
        <v>247</v>
      </c>
      <c r="M95" s="30">
        <v>1</v>
      </c>
      <c r="N95" s="30"/>
      <c r="O95" s="30"/>
      <c r="P95" s="30" t="s">
        <v>413</v>
      </c>
      <c r="Q95" s="30">
        <v>307037217</v>
      </c>
      <c r="R95" s="31" t="s">
        <v>62</v>
      </c>
      <c r="S95" s="63">
        <v>45664</v>
      </c>
      <c r="T95" s="62"/>
      <c r="U95" s="84">
        <v>1</v>
      </c>
    </row>
    <row r="96" spans="1:21" ht="52.8" x14ac:dyDescent="0.3">
      <c r="A96" s="30">
        <f t="shared" si="4"/>
        <v>92</v>
      </c>
      <c r="B96" s="31" t="s">
        <v>126</v>
      </c>
      <c r="C96" s="30" t="s">
        <v>60</v>
      </c>
      <c r="D96" s="30" t="s">
        <v>285</v>
      </c>
      <c r="E96" s="30" t="s">
        <v>600</v>
      </c>
      <c r="F96" s="32">
        <v>1.5057915057915059</v>
      </c>
      <c r="G96" s="32">
        <v>1.2046332046332047</v>
      </c>
      <c r="H96" s="32">
        <v>0.30115830115830117</v>
      </c>
      <c r="I96" s="31" t="s">
        <v>52</v>
      </c>
      <c r="J96" s="31" t="s">
        <v>289</v>
      </c>
      <c r="K96" s="30">
        <v>1</v>
      </c>
      <c r="L96" s="30" t="s">
        <v>247</v>
      </c>
      <c r="M96" s="30">
        <v>1</v>
      </c>
      <c r="N96" s="30"/>
      <c r="O96" s="30"/>
      <c r="P96" s="30" t="s">
        <v>413</v>
      </c>
      <c r="Q96" s="30">
        <v>202766392</v>
      </c>
      <c r="R96" s="31" t="s">
        <v>62</v>
      </c>
      <c r="S96" s="63">
        <v>45664</v>
      </c>
      <c r="T96" s="62"/>
      <c r="U96" s="84">
        <v>1</v>
      </c>
    </row>
    <row r="97" spans="1:21" ht="52.8" x14ac:dyDescent="0.3">
      <c r="A97" s="30">
        <f t="shared" si="4"/>
        <v>93</v>
      </c>
      <c r="B97" s="31" t="s">
        <v>127</v>
      </c>
      <c r="C97" s="30" t="s">
        <v>60</v>
      </c>
      <c r="D97" s="30" t="s">
        <v>245</v>
      </c>
      <c r="E97" s="30" t="s">
        <v>600</v>
      </c>
      <c r="F97" s="32">
        <v>38.610038610038607</v>
      </c>
      <c r="G97" s="32">
        <v>30.888030888030887</v>
      </c>
      <c r="H97" s="32">
        <v>7.7220077220077217</v>
      </c>
      <c r="I97" s="31" t="s">
        <v>52</v>
      </c>
      <c r="J97" s="31" t="s">
        <v>317</v>
      </c>
      <c r="K97" s="30">
        <v>1</v>
      </c>
      <c r="L97" s="30" t="s">
        <v>247</v>
      </c>
      <c r="M97" s="30">
        <v>1</v>
      </c>
      <c r="N97" s="30"/>
      <c r="O97" s="30"/>
      <c r="P97" s="30" t="s">
        <v>413</v>
      </c>
      <c r="Q97" s="30">
        <v>202228602</v>
      </c>
      <c r="R97" s="31" t="s">
        <v>62</v>
      </c>
      <c r="S97" s="63">
        <v>45664</v>
      </c>
      <c r="T97" s="62"/>
      <c r="U97" s="84">
        <v>1</v>
      </c>
    </row>
    <row r="98" spans="1:21" ht="52.8" x14ac:dyDescent="0.3">
      <c r="A98" s="30">
        <f t="shared" si="4"/>
        <v>94</v>
      </c>
      <c r="B98" s="31" t="s">
        <v>128</v>
      </c>
      <c r="C98" s="30" t="s">
        <v>39</v>
      </c>
      <c r="D98" s="30" t="s">
        <v>318</v>
      </c>
      <c r="E98" s="30" t="s">
        <v>600</v>
      </c>
      <c r="F98" s="32">
        <v>9.6525096525096519</v>
      </c>
      <c r="G98" s="32">
        <v>7.7220077220077217</v>
      </c>
      <c r="H98" s="32">
        <v>1.9305019305019304</v>
      </c>
      <c r="I98" s="31" t="s">
        <v>52</v>
      </c>
      <c r="J98" s="31" t="s">
        <v>319</v>
      </c>
      <c r="K98" s="30">
        <v>1</v>
      </c>
      <c r="L98" s="30" t="s">
        <v>247</v>
      </c>
      <c r="M98" s="30">
        <v>1</v>
      </c>
      <c r="N98" s="30"/>
      <c r="O98" s="30"/>
      <c r="P98" s="30" t="s">
        <v>413</v>
      </c>
      <c r="Q98" s="30">
        <v>305408301</v>
      </c>
      <c r="R98" s="31" t="s">
        <v>62</v>
      </c>
      <c r="S98" s="63">
        <v>45664</v>
      </c>
      <c r="T98" s="62"/>
      <c r="U98" s="84">
        <v>1</v>
      </c>
    </row>
    <row r="99" spans="1:21" ht="52.8" x14ac:dyDescent="0.3">
      <c r="A99" s="30">
        <f t="shared" si="4"/>
        <v>95</v>
      </c>
      <c r="B99" s="31" t="s">
        <v>129</v>
      </c>
      <c r="C99" s="31" t="s">
        <v>45</v>
      </c>
      <c r="D99" s="30" t="s">
        <v>320</v>
      </c>
      <c r="E99" s="30" t="s">
        <v>600</v>
      </c>
      <c r="F99" s="32">
        <v>11.196911196911197</v>
      </c>
      <c r="G99" s="32">
        <v>8.9575289575289574</v>
      </c>
      <c r="H99" s="32">
        <v>2.2393822393822393</v>
      </c>
      <c r="I99" s="31" t="s">
        <v>52</v>
      </c>
      <c r="J99" s="31" t="s">
        <v>321</v>
      </c>
      <c r="K99" s="30">
        <v>1</v>
      </c>
      <c r="L99" s="30" t="s">
        <v>247</v>
      </c>
      <c r="M99" s="30">
        <v>1</v>
      </c>
      <c r="N99" s="30"/>
      <c r="O99" s="30"/>
      <c r="P99" s="30" t="s">
        <v>413</v>
      </c>
      <c r="Q99" s="30">
        <v>204366138</v>
      </c>
      <c r="R99" s="31" t="s">
        <v>62</v>
      </c>
      <c r="S99" s="63">
        <v>45664</v>
      </c>
      <c r="T99" s="62"/>
      <c r="U99" s="84">
        <v>1</v>
      </c>
    </row>
    <row r="100" spans="1:21" ht="52.8" x14ac:dyDescent="0.3">
      <c r="A100" s="30">
        <f t="shared" si="4"/>
        <v>96</v>
      </c>
      <c r="B100" s="31" t="s">
        <v>130</v>
      </c>
      <c r="C100" s="31" t="s">
        <v>45</v>
      </c>
      <c r="D100" s="30" t="s">
        <v>313</v>
      </c>
      <c r="E100" s="30" t="s">
        <v>600</v>
      </c>
      <c r="F100" s="32">
        <v>11.969111969111969</v>
      </c>
      <c r="G100" s="32">
        <v>9.5752895752895757</v>
      </c>
      <c r="H100" s="32">
        <v>2.3938223938223939</v>
      </c>
      <c r="I100" s="31" t="s">
        <v>52</v>
      </c>
      <c r="J100" s="31" t="s">
        <v>267</v>
      </c>
      <c r="K100" s="30">
        <v>1</v>
      </c>
      <c r="L100" s="30" t="s">
        <v>247</v>
      </c>
      <c r="M100" s="30">
        <v>1</v>
      </c>
      <c r="N100" s="30"/>
      <c r="O100" s="30"/>
      <c r="P100" s="30" t="s">
        <v>413</v>
      </c>
      <c r="Q100" s="30">
        <v>304589197</v>
      </c>
      <c r="R100" s="31" t="s">
        <v>62</v>
      </c>
      <c r="S100" s="63">
        <v>45664</v>
      </c>
      <c r="T100" s="62"/>
      <c r="U100" s="84">
        <v>1</v>
      </c>
    </row>
    <row r="101" spans="1:21" ht="52.8" x14ac:dyDescent="0.3">
      <c r="A101" s="30">
        <f t="shared" si="4"/>
        <v>97</v>
      </c>
      <c r="B101" s="31" t="s">
        <v>131</v>
      </c>
      <c r="C101" s="31" t="s">
        <v>45</v>
      </c>
      <c r="D101" s="30" t="s">
        <v>320</v>
      </c>
      <c r="E101" s="30" t="s">
        <v>600</v>
      </c>
      <c r="F101" s="32">
        <v>42.316602316602321</v>
      </c>
      <c r="G101" s="32">
        <v>33.853281853281857</v>
      </c>
      <c r="H101" s="32">
        <v>8.4633204633204642</v>
      </c>
      <c r="I101" s="31" t="s">
        <v>52</v>
      </c>
      <c r="J101" s="31" t="s">
        <v>288</v>
      </c>
      <c r="K101" s="30">
        <v>1</v>
      </c>
      <c r="L101" s="30" t="s">
        <v>247</v>
      </c>
      <c r="M101" s="30">
        <v>1</v>
      </c>
      <c r="N101" s="30"/>
      <c r="O101" s="30"/>
      <c r="P101" s="30" t="s">
        <v>413</v>
      </c>
      <c r="Q101" s="30">
        <v>206709847</v>
      </c>
      <c r="R101" s="31" t="s">
        <v>62</v>
      </c>
      <c r="S101" s="63">
        <v>45664</v>
      </c>
      <c r="T101" s="62"/>
      <c r="U101" s="84">
        <v>1</v>
      </c>
    </row>
    <row r="102" spans="1:21" ht="52.8" x14ac:dyDescent="0.3">
      <c r="A102" s="30">
        <f t="shared" si="4"/>
        <v>98</v>
      </c>
      <c r="B102" s="31" t="s">
        <v>132</v>
      </c>
      <c r="C102" s="31" t="s">
        <v>45</v>
      </c>
      <c r="D102" s="30" t="s">
        <v>322</v>
      </c>
      <c r="E102" s="30" t="s">
        <v>600</v>
      </c>
      <c r="F102" s="32">
        <v>9.6525096525096519</v>
      </c>
      <c r="G102" s="32">
        <v>7.7220077220077217</v>
      </c>
      <c r="H102" s="32">
        <v>1.9305019305019304</v>
      </c>
      <c r="I102" s="31" t="s">
        <v>52</v>
      </c>
      <c r="J102" s="31" t="s">
        <v>319</v>
      </c>
      <c r="K102" s="30">
        <v>1</v>
      </c>
      <c r="L102" s="30" t="s">
        <v>247</v>
      </c>
      <c r="M102" s="30">
        <v>1</v>
      </c>
      <c r="N102" s="30"/>
      <c r="O102" s="30"/>
      <c r="P102" s="30" t="s">
        <v>413</v>
      </c>
      <c r="Q102" s="30">
        <v>310717794</v>
      </c>
      <c r="R102" s="31" t="s">
        <v>62</v>
      </c>
      <c r="S102" s="63">
        <v>45664</v>
      </c>
      <c r="T102" s="62"/>
      <c r="U102" s="84">
        <v>1</v>
      </c>
    </row>
    <row r="103" spans="1:21" ht="52.8" x14ac:dyDescent="0.3">
      <c r="A103" s="30">
        <f t="shared" si="4"/>
        <v>99</v>
      </c>
      <c r="B103" s="31" t="s">
        <v>133</v>
      </c>
      <c r="C103" s="31" t="s">
        <v>37</v>
      </c>
      <c r="D103" s="30" t="s">
        <v>323</v>
      </c>
      <c r="E103" s="30" t="s">
        <v>600</v>
      </c>
      <c r="F103" s="32">
        <v>18.918918918918919</v>
      </c>
      <c r="G103" s="32">
        <v>15.135135135135135</v>
      </c>
      <c r="H103" s="32">
        <v>3.7837837837837838</v>
      </c>
      <c r="I103" s="31" t="s">
        <v>52</v>
      </c>
      <c r="J103" s="31" t="s">
        <v>324</v>
      </c>
      <c r="K103" s="30">
        <v>1</v>
      </c>
      <c r="L103" s="30" t="s">
        <v>247</v>
      </c>
      <c r="M103" s="30">
        <v>1</v>
      </c>
      <c r="N103" s="30"/>
      <c r="O103" s="30"/>
      <c r="P103" s="30" t="s">
        <v>413</v>
      </c>
      <c r="Q103" s="30">
        <v>205750166</v>
      </c>
      <c r="R103" s="31" t="s">
        <v>62</v>
      </c>
      <c r="S103" s="63">
        <v>45664</v>
      </c>
      <c r="T103" s="62"/>
      <c r="U103" s="84">
        <v>1</v>
      </c>
    </row>
    <row r="104" spans="1:21" ht="66" x14ac:dyDescent="0.3">
      <c r="A104" s="30">
        <f t="shared" si="4"/>
        <v>100</v>
      </c>
      <c r="B104" s="31" t="s">
        <v>134</v>
      </c>
      <c r="C104" s="30" t="s">
        <v>39</v>
      </c>
      <c r="D104" s="30" t="s">
        <v>325</v>
      </c>
      <c r="E104" s="30" t="s">
        <v>600</v>
      </c>
      <c r="F104" s="32">
        <v>0.61776061776061775</v>
      </c>
      <c r="G104" s="32">
        <v>0.49420849420849422</v>
      </c>
      <c r="H104" s="32">
        <v>0.12355212355212356</v>
      </c>
      <c r="I104" s="31" t="s">
        <v>52</v>
      </c>
      <c r="J104" s="31" t="s">
        <v>296</v>
      </c>
      <c r="K104" s="30">
        <v>1</v>
      </c>
      <c r="L104" s="30" t="s">
        <v>247</v>
      </c>
      <c r="M104" s="30">
        <v>1</v>
      </c>
      <c r="N104" s="30"/>
      <c r="O104" s="30"/>
      <c r="P104" s="30" t="s">
        <v>413</v>
      </c>
      <c r="Q104" s="30">
        <v>302597252</v>
      </c>
      <c r="R104" s="31" t="s">
        <v>62</v>
      </c>
      <c r="S104" s="63">
        <v>45664</v>
      </c>
      <c r="T104" s="62"/>
      <c r="U104" s="84">
        <v>1</v>
      </c>
    </row>
    <row r="105" spans="1:21" ht="52.8" x14ac:dyDescent="0.3">
      <c r="A105" s="30">
        <f t="shared" si="4"/>
        <v>101</v>
      </c>
      <c r="B105" s="31" t="s">
        <v>135</v>
      </c>
      <c r="C105" s="31" t="s">
        <v>37</v>
      </c>
      <c r="D105" s="30" t="s">
        <v>326</v>
      </c>
      <c r="E105" s="30" t="s">
        <v>600</v>
      </c>
      <c r="F105" s="32">
        <v>38.610038610038607</v>
      </c>
      <c r="G105" s="32">
        <v>30.888030888030887</v>
      </c>
      <c r="H105" s="32">
        <v>7.7220077220077217</v>
      </c>
      <c r="I105" s="31" t="s">
        <v>52</v>
      </c>
      <c r="J105" s="31" t="s">
        <v>317</v>
      </c>
      <c r="K105" s="30">
        <v>1</v>
      </c>
      <c r="L105" s="30" t="s">
        <v>247</v>
      </c>
      <c r="M105" s="30">
        <v>1</v>
      </c>
      <c r="N105" s="30"/>
      <c r="O105" s="30"/>
      <c r="P105" s="30" t="s">
        <v>413</v>
      </c>
      <c r="Q105" s="30">
        <v>203039354</v>
      </c>
      <c r="R105" s="31" t="s">
        <v>62</v>
      </c>
      <c r="S105" s="63">
        <v>45664</v>
      </c>
      <c r="T105" s="62"/>
      <c r="U105" s="84">
        <v>1</v>
      </c>
    </row>
    <row r="106" spans="1:21" ht="52.8" x14ac:dyDescent="0.3">
      <c r="A106" s="30">
        <f t="shared" si="4"/>
        <v>102</v>
      </c>
      <c r="B106" s="31" t="s">
        <v>136</v>
      </c>
      <c r="C106" s="31" t="s">
        <v>37</v>
      </c>
      <c r="D106" s="30" t="s">
        <v>327</v>
      </c>
      <c r="E106" s="30" t="s">
        <v>600</v>
      </c>
      <c r="F106" s="32">
        <v>3.0115830115830118</v>
      </c>
      <c r="G106" s="32">
        <v>2.4092664092664093</v>
      </c>
      <c r="H106" s="32">
        <v>0.60231660231660233</v>
      </c>
      <c r="I106" s="31" t="s">
        <v>52</v>
      </c>
      <c r="J106" s="31" t="s">
        <v>328</v>
      </c>
      <c r="K106" s="30">
        <v>1</v>
      </c>
      <c r="L106" s="30" t="s">
        <v>247</v>
      </c>
      <c r="M106" s="30">
        <v>1</v>
      </c>
      <c r="N106" s="30"/>
      <c r="O106" s="30"/>
      <c r="P106" s="30" t="s">
        <v>413</v>
      </c>
      <c r="Q106" s="30">
        <v>306103364</v>
      </c>
      <c r="R106" s="31" t="s">
        <v>62</v>
      </c>
      <c r="S106" s="63">
        <v>45664</v>
      </c>
      <c r="T106" s="62"/>
      <c r="U106" s="84">
        <v>1</v>
      </c>
    </row>
    <row r="107" spans="1:21" ht="52.8" x14ac:dyDescent="0.3">
      <c r="A107" s="30">
        <f t="shared" si="4"/>
        <v>103</v>
      </c>
      <c r="B107" s="31" t="s">
        <v>137</v>
      </c>
      <c r="C107" s="31" t="s">
        <v>37</v>
      </c>
      <c r="D107" s="30" t="s">
        <v>329</v>
      </c>
      <c r="E107" s="30" t="s">
        <v>600</v>
      </c>
      <c r="F107" s="32">
        <v>1.4285714285714284</v>
      </c>
      <c r="G107" s="32">
        <v>1.1428571428571428</v>
      </c>
      <c r="H107" s="32">
        <v>0.2857142857142857</v>
      </c>
      <c r="I107" s="31" t="s">
        <v>52</v>
      </c>
      <c r="J107" s="31" t="s">
        <v>289</v>
      </c>
      <c r="K107" s="30">
        <v>1</v>
      </c>
      <c r="L107" s="30" t="s">
        <v>247</v>
      </c>
      <c r="M107" s="30">
        <v>1</v>
      </c>
      <c r="N107" s="30"/>
      <c r="O107" s="30"/>
      <c r="P107" s="30" t="s">
        <v>413</v>
      </c>
      <c r="Q107" s="30">
        <v>303561850</v>
      </c>
      <c r="R107" s="31" t="s">
        <v>62</v>
      </c>
      <c r="S107" s="63">
        <v>45664</v>
      </c>
      <c r="T107" s="62"/>
      <c r="U107" s="84">
        <v>1</v>
      </c>
    </row>
    <row r="108" spans="1:21" ht="52.8" x14ac:dyDescent="0.3">
      <c r="A108" s="30">
        <f t="shared" si="4"/>
        <v>104</v>
      </c>
      <c r="B108" s="31" t="s">
        <v>138</v>
      </c>
      <c r="C108" s="31" t="s">
        <v>37</v>
      </c>
      <c r="D108" s="30" t="s">
        <v>323</v>
      </c>
      <c r="E108" s="30" t="s">
        <v>600</v>
      </c>
      <c r="F108" s="32">
        <v>2.2934362934362933</v>
      </c>
      <c r="G108" s="32">
        <v>1.8347490347490347</v>
      </c>
      <c r="H108" s="32">
        <v>0.45868725868725868</v>
      </c>
      <c r="I108" s="31" t="s">
        <v>52</v>
      </c>
      <c r="J108" s="31" t="s">
        <v>330</v>
      </c>
      <c r="K108" s="30">
        <v>1</v>
      </c>
      <c r="L108" s="30" t="s">
        <v>247</v>
      </c>
      <c r="M108" s="30">
        <v>1</v>
      </c>
      <c r="N108" s="30"/>
      <c r="O108" s="30"/>
      <c r="P108" s="30" t="s">
        <v>413</v>
      </c>
      <c r="Q108" s="30">
        <v>206165093</v>
      </c>
      <c r="R108" s="31" t="s">
        <v>62</v>
      </c>
      <c r="S108" s="63">
        <v>45664</v>
      </c>
      <c r="T108" s="62"/>
      <c r="U108" s="84">
        <v>1</v>
      </c>
    </row>
    <row r="109" spans="1:21" ht="52.8" x14ac:dyDescent="0.3">
      <c r="A109" s="30">
        <f t="shared" si="4"/>
        <v>105</v>
      </c>
      <c r="B109" s="31" t="s">
        <v>139</v>
      </c>
      <c r="C109" s="31" t="s">
        <v>37</v>
      </c>
      <c r="D109" s="30" t="s">
        <v>331</v>
      </c>
      <c r="E109" s="30" t="s">
        <v>600</v>
      </c>
      <c r="F109" s="32">
        <v>27.799227799227801</v>
      </c>
      <c r="G109" s="32">
        <v>22.239382239382241</v>
      </c>
      <c r="H109" s="32">
        <v>5.5598455598455603</v>
      </c>
      <c r="I109" s="31" t="s">
        <v>52</v>
      </c>
      <c r="J109" s="31" t="s">
        <v>332</v>
      </c>
      <c r="K109" s="30">
        <v>1</v>
      </c>
      <c r="L109" s="30" t="s">
        <v>247</v>
      </c>
      <c r="M109" s="30">
        <v>1</v>
      </c>
      <c r="N109" s="30"/>
      <c r="O109" s="30"/>
      <c r="P109" s="30" t="s">
        <v>413</v>
      </c>
      <c r="Q109" s="30">
        <v>300177325</v>
      </c>
      <c r="R109" s="31" t="s">
        <v>62</v>
      </c>
      <c r="S109" s="63">
        <v>45664</v>
      </c>
      <c r="T109" s="62"/>
      <c r="U109" s="84">
        <v>1</v>
      </c>
    </row>
    <row r="110" spans="1:21" ht="52.8" x14ac:dyDescent="0.3">
      <c r="A110" s="30">
        <f t="shared" si="4"/>
        <v>106</v>
      </c>
      <c r="B110" s="31" t="s">
        <v>140</v>
      </c>
      <c r="C110" s="31" t="s">
        <v>37</v>
      </c>
      <c r="D110" s="30" t="s">
        <v>333</v>
      </c>
      <c r="E110" s="30" t="s">
        <v>600</v>
      </c>
      <c r="F110" s="32">
        <v>57.142857142857146</v>
      </c>
      <c r="G110" s="32">
        <v>45.714285714285715</v>
      </c>
      <c r="H110" s="32">
        <v>11.428571428571429</v>
      </c>
      <c r="I110" s="31" t="s">
        <v>52</v>
      </c>
      <c r="J110" s="31" t="s">
        <v>298</v>
      </c>
      <c r="K110" s="30">
        <v>1</v>
      </c>
      <c r="L110" s="30" t="s">
        <v>247</v>
      </c>
      <c r="M110" s="30">
        <v>1</v>
      </c>
      <c r="N110" s="30"/>
      <c r="O110" s="30"/>
      <c r="P110" s="30" t="s">
        <v>413</v>
      </c>
      <c r="Q110" s="30">
        <v>206194034</v>
      </c>
      <c r="R110" s="31" t="s">
        <v>62</v>
      </c>
      <c r="S110" s="63">
        <v>45664</v>
      </c>
      <c r="T110" s="62"/>
      <c r="U110" s="84">
        <v>1</v>
      </c>
    </row>
    <row r="111" spans="1:21" ht="52.8" x14ac:dyDescent="0.3">
      <c r="A111" s="30">
        <f t="shared" si="4"/>
        <v>107</v>
      </c>
      <c r="B111" s="31" t="s">
        <v>141</v>
      </c>
      <c r="C111" s="31" t="s">
        <v>37</v>
      </c>
      <c r="D111" s="30" t="s">
        <v>334</v>
      </c>
      <c r="E111" s="30" t="s">
        <v>600</v>
      </c>
      <c r="F111" s="32">
        <v>2.2934362934362933</v>
      </c>
      <c r="G111" s="32">
        <v>1.8347490347490347</v>
      </c>
      <c r="H111" s="32">
        <v>0.45868725868725868</v>
      </c>
      <c r="I111" s="31" t="s">
        <v>52</v>
      </c>
      <c r="J111" s="31" t="s">
        <v>330</v>
      </c>
      <c r="K111" s="30">
        <v>1</v>
      </c>
      <c r="L111" s="30" t="s">
        <v>247</v>
      </c>
      <c r="M111" s="30">
        <v>1</v>
      </c>
      <c r="N111" s="30"/>
      <c r="O111" s="30"/>
      <c r="P111" s="30" t="s">
        <v>413</v>
      </c>
      <c r="Q111" s="30">
        <v>300257914</v>
      </c>
      <c r="R111" s="31" t="s">
        <v>62</v>
      </c>
      <c r="S111" s="63">
        <v>45664</v>
      </c>
      <c r="T111" s="62"/>
      <c r="U111" s="84">
        <v>1</v>
      </c>
    </row>
    <row r="112" spans="1:21" ht="52.8" x14ac:dyDescent="0.3">
      <c r="A112" s="30">
        <f t="shared" si="4"/>
        <v>108</v>
      </c>
      <c r="B112" s="31" t="s">
        <v>142</v>
      </c>
      <c r="C112" s="31" t="s">
        <v>37</v>
      </c>
      <c r="D112" s="30" t="s">
        <v>335</v>
      </c>
      <c r="E112" s="30" t="s">
        <v>600</v>
      </c>
      <c r="F112" s="32">
        <v>11.583011583011583</v>
      </c>
      <c r="G112" s="32">
        <v>9.2664092664092657</v>
      </c>
      <c r="H112" s="32">
        <v>2.3166023166023164</v>
      </c>
      <c r="I112" s="31" t="s">
        <v>52</v>
      </c>
      <c r="J112" s="31" t="s">
        <v>336</v>
      </c>
      <c r="K112" s="30">
        <v>1</v>
      </c>
      <c r="L112" s="30" t="s">
        <v>247</v>
      </c>
      <c r="M112" s="30">
        <v>1</v>
      </c>
      <c r="N112" s="30"/>
      <c r="O112" s="30"/>
      <c r="P112" s="30" t="s">
        <v>413</v>
      </c>
      <c r="Q112" s="30">
        <v>308393614</v>
      </c>
      <c r="R112" s="31" t="s">
        <v>62</v>
      </c>
      <c r="S112" s="63">
        <v>45664</v>
      </c>
      <c r="T112" s="62"/>
      <c r="U112" s="84">
        <v>1</v>
      </c>
    </row>
    <row r="113" spans="1:21" ht="52.8" x14ac:dyDescent="0.3">
      <c r="A113" s="30">
        <f t="shared" si="4"/>
        <v>109</v>
      </c>
      <c r="B113" s="31" t="s">
        <v>143</v>
      </c>
      <c r="C113" s="30" t="s">
        <v>35</v>
      </c>
      <c r="D113" s="30" t="s">
        <v>337</v>
      </c>
      <c r="E113" s="30" t="s">
        <v>600</v>
      </c>
      <c r="F113" s="32">
        <v>20.077220077220076</v>
      </c>
      <c r="G113" s="32">
        <v>16.061776061776062</v>
      </c>
      <c r="H113" s="32">
        <v>4.0154440154440154</v>
      </c>
      <c r="I113" s="31" t="s">
        <v>52</v>
      </c>
      <c r="J113" s="31" t="s">
        <v>301</v>
      </c>
      <c r="K113" s="30">
        <v>1</v>
      </c>
      <c r="L113" s="30" t="s">
        <v>247</v>
      </c>
      <c r="M113" s="30">
        <v>1</v>
      </c>
      <c r="N113" s="30"/>
      <c r="O113" s="30"/>
      <c r="P113" s="30" t="s">
        <v>413</v>
      </c>
      <c r="Q113" s="30">
        <v>305120084</v>
      </c>
      <c r="R113" s="31" t="s">
        <v>62</v>
      </c>
      <c r="S113" s="63">
        <v>45664</v>
      </c>
      <c r="T113" s="62"/>
      <c r="U113" s="84">
        <v>1</v>
      </c>
    </row>
    <row r="114" spans="1:21" ht="52.8" x14ac:dyDescent="0.3">
      <c r="A114" s="30">
        <f t="shared" si="4"/>
        <v>110</v>
      </c>
      <c r="B114" s="31" t="s">
        <v>143</v>
      </c>
      <c r="C114" s="30" t="s">
        <v>35</v>
      </c>
      <c r="D114" s="30" t="s">
        <v>337</v>
      </c>
      <c r="E114" s="30" t="s">
        <v>600</v>
      </c>
      <c r="F114" s="32">
        <v>1.4671814671814674</v>
      </c>
      <c r="G114" s="32">
        <v>1.1737451737451738</v>
      </c>
      <c r="H114" s="32">
        <v>0.29343629343629346</v>
      </c>
      <c r="I114" s="31" t="s">
        <v>52</v>
      </c>
      <c r="J114" s="31" t="s">
        <v>294</v>
      </c>
      <c r="K114" s="30">
        <v>1</v>
      </c>
      <c r="L114" s="30" t="s">
        <v>247</v>
      </c>
      <c r="M114" s="30">
        <v>1</v>
      </c>
      <c r="N114" s="30"/>
      <c r="O114" s="30"/>
      <c r="P114" s="30" t="s">
        <v>413</v>
      </c>
      <c r="Q114" s="30">
        <v>305120084</v>
      </c>
      <c r="R114" s="31" t="s">
        <v>62</v>
      </c>
      <c r="S114" s="63">
        <v>45664</v>
      </c>
      <c r="T114" s="62"/>
      <c r="U114" s="84">
        <v>1</v>
      </c>
    </row>
    <row r="115" spans="1:21" ht="52.8" x14ac:dyDescent="0.3">
      <c r="A115" s="30">
        <f t="shared" si="4"/>
        <v>111</v>
      </c>
      <c r="B115" s="31" t="s">
        <v>143</v>
      </c>
      <c r="C115" s="30" t="s">
        <v>35</v>
      </c>
      <c r="D115" s="30" t="s">
        <v>337</v>
      </c>
      <c r="E115" s="30" t="s">
        <v>600</v>
      </c>
      <c r="F115" s="32">
        <v>1.5057915057915059</v>
      </c>
      <c r="G115" s="32">
        <v>1.2046332046332047</v>
      </c>
      <c r="H115" s="32">
        <v>0.30115830115830117</v>
      </c>
      <c r="I115" s="31" t="s">
        <v>52</v>
      </c>
      <c r="J115" s="31" t="s">
        <v>289</v>
      </c>
      <c r="K115" s="30">
        <v>1</v>
      </c>
      <c r="L115" s="30" t="s">
        <v>247</v>
      </c>
      <c r="M115" s="30">
        <v>1</v>
      </c>
      <c r="N115" s="30"/>
      <c r="O115" s="30"/>
      <c r="P115" s="30" t="s">
        <v>413</v>
      </c>
      <c r="Q115" s="30">
        <v>305120084</v>
      </c>
      <c r="R115" s="31" t="s">
        <v>62</v>
      </c>
      <c r="S115" s="63">
        <v>45664</v>
      </c>
      <c r="T115" s="62"/>
      <c r="U115" s="84">
        <v>1</v>
      </c>
    </row>
    <row r="116" spans="1:21" ht="52.8" x14ac:dyDescent="0.3">
      <c r="A116" s="30">
        <f t="shared" si="4"/>
        <v>112</v>
      </c>
      <c r="B116" s="31" t="s">
        <v>144</v>
      </c>
      <c r="C116" s="30" t="s">
        <v>38</v>
      </c>
      <c r="D116" s="30" t="s">
        <v>309</v>
      </c>
      <c r="E116" s="30" t="s">
        <v>600</v>
      </c>
      <c r="F116" s="32">
        <v>1.5057915057915059</v>
      </c>
      <c r="G116" s="32">
        <v>1.2046332046332047</v>
      </c>
      <c r="H116" s="32">
        <v>0.30115830115830117</v>
      </c>
      <c r="I116" s="31" t="s">
        <v>52</v>
      </c>
      <c r="J116" s="31" t="s">
        <v>289</v>
      </c>
      <c r="K116" s="30">
        <v>1</v>
      </c>
      <c r="L116" s="30" t="s">
        <v>247</v>
      </c>
      <c r="M116" s="30">
        <v>1</v>
      </c>
      <c r="N116" s="30"/>
      <c r="O116" s="30"/>
      <c r="P116" s="30" t="s">
        <v>413</v>
      </c>
      <c r="Q116" s="30">
        <v>303827011</v>
      </c>
      <c r="R116" s="31" t="s">
        <v>62</v>
      </c>
      <c r="S116" s="63">
        <v>45664</v>
      </c>
      <c r="T116" s="62"/>
      <c r="U116" s="84">
        <v>1</v>
      </c>
    </row>
    <row r="117" spans="1:21" ht="52.8" x14ac:dyDescent="0.3">
      <c r="A117" s="30">
        <f t="shared" si="4"/>
        <v>113</v>
      </c>
      <c r="B117" s="31" t="s">
        <v>145</v>
      </c>
      <c r="C117" s="31" t="s">
        <v>37</v>
      </c>
      <c r="D117" s="30" t="s">
        <v>327</v>
      </c>
      <c r="E117" s="30" t="s">
        <v>600</v>
      </c>
      <c r="F117" s="32">
        <v>15.119691119691119</v>
      </c>
      <c r="G117" s="32">
        <v>12.095752895752895</v>
      </c>
      <c r="H117" s="32">
        <v>3.0239382239382238</v>
      </c>
      <c r="I117" s="31" t="s">
        <v>52</v>
      </c>
      <c r="J117" s="31" t="s">
        <v>279</v>
      </c>
      <c r="K117" s="30">
        <v>1</v>
      </c>
      <c r="L117" s="30" t="s">
        <v>247</v>
      </c>
      <c r="M117" s="30">
        <v>1</v>
      </c>
      <c r="N117" s="30"/>
      <c r="O117" s="30"/>
      <c r="P117" s="30" t="s">
        <v>413</v>
      </c>
      <c r="Q117" s="30">
        <v>303902679</v>
      </c>
      <c r="R117" s="31" t="s">
        <v>62</v>
      </c>
      <c r="S117" s="63">
        <v>45664</v>
      </c>
      <c r="T117" s="62"/>
      <c r="U117" s="84">
        <v>1</v>
      </c>
    </row>
    <row r="118" spans="1:21" ht="52.8" x14ac:dyDescent="0.3">
      <c r="A118" s="30">
        <f t="shared" si="4"/>
        <v>114</v>
      </c>
      <c r="B118" s="31" t="s">
        <v>146</v>
      </c>
      <c r="C118" s="31" t="s">
        <v>37</v>
      </c>
      <c r="D118" s="30" t="s">
        <v>338</v>
      </c>
      <c r="E118" s="30" t="s">
        <v>600</v>
      </c>
      <c r="F118" s="32">
        <v>1.5521235521235521</v>
      </c>
      <c r="G118" s="32">
        <v>1.2416988416988417</v>
      </c>
      <c r="H118" s="32">
        <v>0.31042471042471043</v>
      </c>
      <c r="I118" s="31" t="s">
        <v>52</v>
      </c>
      <c r="J118" s="31" t="s">
        <v>289</v>
      </c>
      <c r="K118" s="30">
        <v>1</v>
      </c>
      <c r="L118" s="30" t="s">
        <v>247</v>
      </c>
      <c r="M118" s="30">
        <v>1</v>
      </c>
      <c r="N118" s="30"/>
      <c r="O118" s="30"/>
      <c r="P118" s="30" t="s">
        <v>413</v>
      </c>
      <c r="Q118" s="30">
        <v>310630595</v>
      </c>
      <c r="R118" s="31" t="s">
        <v>62</v>
      </c>
      <c r="S118" s="63">
        <v>45664</v>
      </c>
      <c r="T118" s="62"/>
      <c r="U118" s="84">
        <v>1</v>
      </c>
    </row>
    <row r="119" spans="1:21" ht="52.8" x14ac:dyDescent="0.3">
      <c r="A119" s="30">
        <f t="shared" si="4"/>
        <v>115</v>
      </c>
      <c r="B119" s="31" t="s">
        <v>147</v>
      </c>
      <c r="C119" s="30" t="s">
        <v>60</v>
      </c>
      <c r="D119" s="30" t="s">
        <v>251</v>
      </c>
      <c r="E119" s="30" t="s">
        <v>600</v>
      </c>
      <c r="F119" s="32">
        <v>9.6525096525096519</v>
      </c>
      <c r="G119" s="32">
        <v>7.7220077220077217</v>
      </c>
      <c r="H119" s="32">
        <v>1.9305019305019304</v>
      </c>
      <c r="I119" s="31" t="s">
        <v>52</v>
      </c>
      <c r="J119" s="31" t="s">
        <v>319</v>
      </c>
      <c r="K119" s="30">
        <v>1</v>
      </c>
      <c r="L119" s="30" t="s">
        <v>247</v>
      </c>
      <c r="M119" s="30">
        <v>1</v>
      </c>
      <c r="N119" s="30"/>
      <c r="O119" s="30"/>
      <c r="P119" s="30" t="s">
        <v>413</v>
      </c>
      <c r="Q119" s="30">
        <v>204631092</v>
      </c>
      <c r="R119" s="31" t="s">
        <v>62</v>
      </c>
      <c r="S119" s="63">
        <v>45664</v>
      </c>
      <c r="T119" s="62"/>
      <c r="U119" s="84">
        <v>1</v>
      </c>
    </row>
    <row r="120" spans="1:21" ht="52.8" x14ac:dyDescent="0.3">
      <c r="A120" s="30">
        <f t="shared" si="4"/>
        <v>116</v>
      </c>
      <c r="B120" s="31" t="s">
        <v>148</v>
      </c>
      <c r="C120" s="31" t="s">
        <v>37</v>
      </c>
      <c r="D120" s="30" t="s">
        <v>329</v>
      </c>
      <c r="E120" s="30" t="s">
        <v>600</v>
      </c>
      <c r="F120" s="32">
        <v>12.50965250965251</v>
      </c>
      <c r="G120" s="32">
        <v>10.007722007722007</v>
      </c>
      <c r="H120" s="32">
        <v>2.5019305019305018</v>
      </c>
      <c r="I120" s="31" t="s">
        <v>52</v>
      </c>
      <c r="J120" s="31" t="s">
        <v>339</v>
      </c>
      <c r="K120" s="30">
        <v>1</v>
      </c>
      <c r="L120" s="30" t="s">
        <v>247</v>
      </c>
      <c r="M120" s="30">
        <v>1</v>
      </c>
      <c r="N120" s="30"/>
      <c r="O120" s="30"/>
      <c r="P120" s="30" t="s">
        <v>413</v>
      </c>
      <c r="Q120" s="30">
        <v>302840235</v>
      </c>
      <c r="R120" s="31" t="s">
        <v>62</v>
      </c>
      <c r="S120" s="63">
        <v>45664</v>
      </c>
      <c r="T120" s="62"/>
      <c r="U120" s="84">
        <v>1</v>
      </c>
    </row>
    <row r="121" spans="1:21" ht="52.8" x14ac:dyDescent="0.3">
      <c r="A121" s="30">
        <f t="shared" si="4"/>
        <v>117</v>
      </c>
      <c r="B121" s="31" t="s">
        <v>149</v>
      </c>
      <c r="C121" s="30" t="s">
        <v>60</v>
      </c>
      <c r="D121" s="30" t="s">
        <v>60</v>
      </c>
      <c r="E121" s="30" t="s">
        <v>600</v>
      </c>
      <c r="F121" s="32">
        <v>9.6525096525096519</v>
      </c>
      <c r="G121" s="32">
        <v>7.7220077220077217</v>
      </c>
      <c r="H121" s="32">
        <v>1.9305019305019304</v>
      </c>
      <c r="I121" s="31" t="s">
        <v>52</v>
      </c>
      <c r="J121" s="31" t="s">
        <v>319</v>
      </c>
      <c r="K121" s="30">
        <v>1</v>
      </c>
      <c r="L121" s="30" t="s">
        <v>247</v>
      </c>
      <c r="M121" s="30">
        <v>1</v>
      </c>
      <c r="N121" s="30"/>
      <c r="O121" s="30"/>
      <c r="P121" s="30" t="s">
        <v>413</v>
      </c>
      <c r="Q121" s="30">
        <v>204549430</v>
      </c>
      <c r="R121" s="31" t="s">
        <v>62</v>
      </c>
      <c r="S121" s="63">
        <v>45664</v>
      </c>
      <c r="T121" s="62"/>
      <c r="U121" s="84">
        <v>1</v>
      </c>
    </row>
    <row r="122" spans="1:21" ht="52.8" x14ac:dyDescent="0.3">
      <c r="A122" s="30">
        <f t="shared" si="4"/>
        <v>118</v>
      </c>
      <c r="B122" s="31" t="s">
        <v>150</v>
      </c>
      <c r="C122" s="30" t="s">
        <v>60</v>
      </c>
      <c r="D122" s="30" t="s">
        <v>251</v>
      </c>
      <c r="E122" s="30" t="s">
        <v>600</v>
      </c>
      <c r="F122" s="32">
        <v>1.3127413127413126</v>
      </c>
      <c r="G122" s="32">
        <v>1.0501930501930501</v>
      </c>
      <c r="H122" s="32">
        <v>0.26254826254826252</v>
      </c>
      <c r="I122" s="31" t="s">
        <v>52</v>
      </c>
      <c r="J122" s="31" t="s">
        <v>294</v>
      </c>
      <c r="K122" s="30">
        <v>1</v>
      </c>
      <c r="L122" s="30" t="s">
        <v>247</v>
      </c>
      <c r="M122" s="30">
        <v>1</v>
      </c>
      <c r="N122" s="30"/>
      <c r="O122" s="30"/>
      <c r="P122" s="30" t="s">
        <v>413</v>
      </c>
      <c r="Q122" s="30">
        <v>202517555</v>
      </c>
      <c r="R122" s="31" t="s">
        <v>62</v>
      </c>
      <c r="S122" s="63">
        <v>45664</v>
      </c>
      <c r="T122" s="62"/>
      <c r="U122" s="84">
        <v>1</v>
      </c>
    </row>
    <row r="123" spans="1:21" ht="52.8" x14ac:dyDescent="0.3">
      <c r="A123" s="30">
        <f t="shared" si="4"/>
        <v>119</v>
      </c>
      <c r="B123" s="31" t="s">
        <v>151</v>
      </c>
      <c r="C123" s="30" t="s">
        <v>38</v>
      </c>
      <c r="D123" s="30" t="s">
        <v>340</v>
      </c>
      <c r="E123" s="30" t="s">
        <v>600</v>
      </c>
      <c r="F123" s="32">
        <v>22.162162162162161</v>
      </c>
      <c r="G123" s="32">
        <v>17.72972972972973</v>
      </c>
      <c r="H123" s="32">
        <v>4.4324324324324325</v>
      </c>
      <c r="I123" s="31" t="s">
        <v>52</v>
      </c>
      <c r="J123" s="31" t="s">
        <v>263</v>
      </c>
      <c r="K123" s="30">
        <v>1</v>
      </c>
      <c r="L123" s="30" t="s">
        <v>247</v>
      </c>
      <c r="M123" s="30">
        <v>1</v>
      </c>
      <c r="N123" s="30"/>
      <c r="O123" s="30"/>
      <c r="P123" s="30" t="s">
        <v>413</v>
      </c>
      <c r="Q123" s="30">
        <v>205937636</v>
      </c>
      <c r="R123" s="31" t="s">
        <v>62</v>
      </c>
      <c r="S123" s="63">
        <v>45664</v>
      </c>
      <c r="T123" s="62"/>
      <c r="U123" s="84">
        <v>1</v>
      </c>
    </row>
    <row r="124" spans="1:21" ht="52.8" x14ac:dyDescent="0.3">
      <c r="A124" s="30">
        <f t="shared" si="4"/>
        <v>120</v>
      </c>
      <c r="B124" s="31" t="s">
        <v>152</v>
      </c>
      <c r="C124" s="30" t="s">
        <v>60</v>
      </c>
      <c r="D124" s="30" t="s">
        <v>245</v>
      </c>
      <c r="E124" s="30" t="s">
        <v>600</v>
      </c>
      <c r="F124" s="32">
        <v>10.463320463320462</v>
      </c>
      <c r="G124" s="32">
        <v>8.3706563706563699</v>
      </c>
      <c r="H124" s="32">
        <v>2.0926640926640925</v>
      </c>
      <c r="I124" s="31" t="s">
        <v>52</v>
      </c>
      <c r="J124" s="31" t="s">
        <v>266</v>
      </c>
      <c r="K124" s="30">
        <v>1</v>
      </c>
      <c r="L124" s="30" t="s">
        <v>247</v>
      </c>
      <c r="M124" s="30">
        <v>1</v>
      </c>
      <c r="N124" s="30"/>
      <c r="O124" s="30"/>
      <c r="P124" s="30" t="s">
        <v>413</v>
      </c>
      <c r="Q124" s="30">
        <v>204898686</v>
      </c>
      <c r="R124" s="31" t="s">
        <v>62</v>
      </c>
      <c r="S124" s="63">
        <v>45664</v>
      </c>
      <c r="T124" s="62"/>
      <c r="U124" s="84">
        <v>1</v>
      </c>
    </row>
    <row r="125" spans="1:21" ht="52.8" x14ac:dyDescent="0.3">
      <c r="A125" s="30">
        <f t="shared" si="4"/>
        <v>121</v>
      </c>
      <c r="B125" s="31" t="s">
        <v>153</v>
      </c>
      <c r="C125" s="30" t="s">
        <v>60</v>
      </c>
      <c r="D125" s="30" t="s">
        <v>249</v>
      </c>
      <c r="E125" s="30" t="s">
        <v>600</v>
      </c>
      <c r="F125" s="32">
        <v>133.59073359073361</v>
      </c>
      <c r="G125" s="32">
        <v>106.87258687258688</v>
      </c>
      <c r="H125" s="32">
        <v>26.71814671814672</v>
      </c>
      <c r="I125" s="31" t="s">
        <v>52</v>
      </c>
      <c r="J125" s="31" t="s">
        <v>341</v>
      </c>
      <c r="K125" s="30">
        <v>1</v>
      </c>
      <c r="L125" s="30" t="s">
        <v>247</v>
      </c>
      <c r="M125" s="30">
        <v>1</v>
      </c>
      <c r="N125" s="30"/>
      <c r="O125" s="30"/>
      <c r="P125" s="30" t="s">
        <v>413</v>
      </c>
      <c r="Q125" s="30">
        <v>205370268</v>
      </c>
      <c r="R125" s="31" t="s">
        <v>62</v>
      </c>
      <c r="S125" s="63">
        <v>45664</v>
      </c>
      <c r="T125" s="62"/>
      <c r="U125" s="84">
        <v>1</v>
      </c>
    </row>
    <row r="126" spans="1:21" ht="52.8" x14ac:dyDescent="0.3">
      <c r="A126" s="30">
        <f t="shared" si="4"/>
        <v>122</v>
      </c>
      <c r="B126" s="31" t="s">
        <v>154</v>
      </c>
      <c r="C126" s="30" t="s">
        <v>39</v>
      </c>
      <c r="D126" s="30" t="s">
        <v>325</v>
      </c>
      <c r="E126" s="30" t="s">
        <v>600</v>
      </c>
      <c r="F126" s="32">
        <v>16.138996138996141</v>
      </c>
      <c r="G126" s="32">
        <v>12.911196911196912</v>
      </c>
      <c r="H126" s="32">
        <v>3.227799227799228</v>
      </c>
      <c r="I126" s="31" t="s">
        <v>52</v>
      </c>
      <c r="J126" s="31" t="s">
        <v>342</v>
      </c>
      <c r="K126" s="30">
        <v>1</v>
      </c>
      <c r="L126" s="30" t="s">
        <v>247</v>
      </c>
      <c r="M126" s="30">
        <v>1</v>
      </c>
      <c r="N126" s="30"/>
      <c r="O126" s="30"/>
      <c r="P126" s="30" t="s">
        <v>413</v>
      </c>
      <c r="Q126" s="30">
        <v>205384559</v>
      </c>
      <c r="R126" s="31" t="s">
        <v>62</v>
      </c>
      <c r="S126" s="63">
        <v>45664</v>
      </c>
      <c r="T126" s="62"/>
      <c r="U126" s="84">
        <v>1</v>
      </c>
    </row>
    <row r="127" spans="1:21" ht="52.8" x14ac:dyDescent="0.3">
      <c r="A127" s="30">
        <f t="shared" si="4"/>
        <v>123</v>
      </c>
      <c r="B127" s="31" t="s">
        <v>155</v>
      </c>
      <c r="C127" s="30" t="s">
        <v>60</v>
      </c>
      <c r="D127" s="30" t="s">
        <v>285</v>
      </c>
      <c r="E127" s="30" t="s">
        <v>600</v>
      </c>
      <c r="F127" s="32">
        <v>1.4671814671814671</v>
      </c>
      <c r="G127" s="32">
        <v>1.2046332046332047</v>
      </c>
      <c r="H127" s="32">
        <v>0.26254826254826252</v>
      </c>
      <c r="I127" s="31" t="s">
        <v>52</v>
      </c>
      <c r="J127" s="31" t="s">
        <v>289</v>
      </c>
      <c r="K127" s="30">
        <v>1</v>
      </c>
      <c r="L127" s="30" t="s">
        <v>247</v>
      </c>
      <c r="M127" s="30">
        <v>1</v>
      </c>
      <c r="N127" s="30"/>
      <c r="O127" s="30"/>
      <c r="P127" s="30" t="s">
        <v>413</v>
      </c>
      <c r="Q127" s="30">
        <v>302831088</v>
      </c>
      <c r="R127" s="31" t="s">
        <v>62</v>
      </c>
      <c r="S127" s="63">
        <v>45664</v>
      </c>
      <c r="T127" s="62"/>
      <c r="U127" s="84">
        <v>1</v>
      </c>
    </row>
    <row r="128" spans="1:21" ht="52.8" x14ac:dyDescent="0.3">
      <c r="A128" s="30">
        <f t="shared" si="4"/>
        <v>124</v>
      </c>
      <c r="B128" s="31" t="s">
        <v>156</v>
      </c>
      <c r="C128" s="30" t="s">
        <v>35</v>
      </c>
      <c r="D128" s="30" t="s">
        <v>343</v>
      </c>
      <c r="E128" s="30" t="s">
        <v>600</v>
      </c>
      <c r="F128" s="32">
        <v>5.6370656370656373</v>
      </c>
      <c r="G128" s="32">
        <v>4.5096525096525095</v>
      </c>
      <c r="H128" s="32">
        <v>1.1274131274131274</v>
      </c>
      <c r="I128" s="31" t="s">
        <v>52</v>
      </c>
      <c r="J128" s="31" t="s">
        <v>248</v>
      </c>
      <c r="K128" s="30">
        <v>1</v>
      </c>
      <c r="L128" s="30" t="s">
        <v>247</v>
      </c>
      <c r="M128" s="30">
        <v>1</v>
      </c>
      <c r="N128" s="30"/>
      <c r="O128" s="30"/>
      <c r="P128" s="30" t="s">
        <v>413</v>
      </c>
      <c r="Q128" s="30">
        <v>307275182</v>
      </c>
      <c r="R128" s="31" t="s">
        <v>62</v>
      </c>
      <c r="S128" s="63">
        <v>45664</v>
      </c>
      <c r="T128" s="62"/>
      <c r="U128" s="84">
        <v>1</v>
      </c>
    </row>
    <row r="129" spans="1:21" ht="52.8" x14ac:dyDescent="0.3">
      <c r="A129" s="30">
        <f t="shared" si="4"/>
        <v>125</v>
      </c>
      <c r="B129" s="31" t="s">
        <v>156</v>
      </c>
      <c r="C129" s="30" t="s">
        <v>35</v>
      </c>
      <c r="D129" s="30" t="s">
        <v>343</v>
      </c>
      <c r="E129" s="30" t="s">
        <v>600</v>
      </c>
      <c r="F129" s="32">
        <v>23.552123552123554</v>
      </c>
      <c r="G129" s="32">
        <v>18.841698841698843</v>
      </c>
      <c r="H129" s="32">
        <v>4.7104247104247108</v>
      </c>
      <c r="I129" s="31" t="s">
        <v>52</v>
      </c>
      <c r="J129" s="31" t="s">
        <v>263</v>
      </c>
      <c r="K129" s="30">
        <v>1</v>
      </c>
      <c r="L129" s="30" t="s">
        <v>247</v>
      </c>
      <c r="M129" s="30">
        <v>1</v>
      </c>
      <c r="N129" s="30"/>
      <c r="O129" s="30"/>
      <c r="P129" s="30" t="s">
        <v>413</v>
      </c>
      <c r="Q129" s="30">
        <v>307275182</v>
      </c>
      <c r="R129" s="31" t="s">
        <v>62</v>
      </c>
      <c r="S129" s="63">
        <v>45664</v>
      </c>
      <c r="T129" s="62"/>
      <c r="U129" s="84">
        <v>1</v>
      </c>
    </row>
    <row r="130" spans="1:21" ht="52.8" x14ac:dyDescent="0.3">
      <c r="A130" s="30">
        <f t="shared" si="4"/>
        <v>126</v>
      </c>
      <c r="B130" s="31" t="s">
        <v>157</v>
      </c>
      <c r="C130" s="31" t="s">
        <v>45</v>
      </c>
      <c r="D130" s="30" t="s">
        <v>313</v>
      </c>
      <c r="E130" s="30" t="s">
        <v>600</v>
      </c>
      <c r="F130" s="32">
        <v>73.38422393822394</v>
      </c>
      <c r="G130" s="32">
        <v>58.707374517374518</v>
      </c>
      <c r="H130" s="32">
        <v>14.676849420849422</v>
      </c>
      <c r="I130" s="31" t="s">
        <v>52</v>
      </c>
      <c r="J130" s="31" t="s">
        <v>314</v>
      </c>
      <c r="K130" s="30">
        <v>1</v>
      </c>
      <c r="L130" s="30" t="s">
        <v>247</v>
      </c>
      <c r="M130" s="30">
        <v>1</v>
      </c>
      <c r="N130" s="30"/>
      <c r="O130" s="30"/>
      <c r="P130" s="30" t="s">
        <v>413</v>
      </c>
      <c r="Q130" s="30">
        <v>303493334</v>
      </c>
      <c r="R130" s="31" t="s">
        <v>62</v>
      </c>
      <c r="S130" s="63">
        <v>45664</v>
      </c>
      <c r="T130" s="62"/>
      <c r="U130" s="84">
        <v>1</v>
      </c>
    </row>
    <row r="131" spans="1:21" ht="52.8" x14ac:dyDescent="0.3">
      <c r="A131" s="30">
        <f t="shared" si="4"/>
        <v>127</v>
      </c>
      <c r="B131" s="31" t="s">
        <v>158</v>
      </c>
      <c r="C131" s="31" t="s">
        <v>45</v>
      </c>
      <c r="D131" s="30" t="s">
        <v>320</v>
      </c>
      <c r="E131" s="30" t="s">
        <v>600</v>
      </c>
      <c r="F131" s="32">
        <v>47.876447876447877</v>
      </c>
      <c r="G131" s="32">
        <v>38.301158301158303</v>
      </c>
      <c r="H131" s="32">
        <v>9.5752895752895757</v>
      </c>
      <c r="I131" s="31" t="s">
        <v>52</v>
      </c>
      <c r="J131" s="31" t="s">
        <v>344</v>
      </c>
      <c r="K131" s="30">
        <v>1</v>
      </c>
      <c r="L131" s="30" t="s">
        <v>247</v>
      </c>
      <c r="M131" s="30">
        <v>1</v>
      </c>
      <c r="N131" s="30"/>
      <c r="O131" s="30"/>
      <c r="P131" s="30" t="s">
        <v>413</v>
      </c>
      <c r="Q131" s="30">
        <v>204869208</v>
      </c>
      <c r="R131" s="31" t="s">
        <v>62</v>
      </c>
      <c r="S131" s="63">
        <v>45664</v>
      </c>
      <c r="T131" s="62"/>
      <c r="U131" s="84">
        <v>1</v>
      </c>
    </row>
    <row r="132" spans="1:21" ht="52.8" x14ac:dyDescent="0.3">
      <c r="A132" s="30">
        <f t="shared" si="4"/>
        <v>128</v>
      </c>
      <c r="B132" s="31" t="s">
        <v>159</v>
      </c>
      <c r="C132" s="31" t="s">
        <v>45</v>
      </c>
      <c r="D132" s="30" t="s">
        <v>345</v>
      </c>
      <c r="E132" s="30" t="s">
        <v>600</v>
      </c>
      <c r="F132" s="32">
        <v>24.787644787644787</v>
      </c>
      <c r="G132" s="32">
        <v>19.83011583011583</v>
      </c>
      <c r="H132" s="32">
        <v>4.9575289575289574</v>
      </c>
      <c r="I132" s="31" t="s">
        <v>52</v>
      </c>
      <c r="J132" s="31" t="s">
        <v>346</v>
      </c>
      <c r="K132" s="30">
        <v>1</v>
      </c>
      <c r="L132" s="30" t="s">
        <v>247</v>
      </c>
      <c r="M132" s="30">
        <v>1</v>
      </c>
      <c r="N132" s="30"/>
      <c r="O132" s="30"/>
      <c r="P132" s="30" t="s">
        <v>413</v>
      </c>
      <c r="Q132" s="30">
        <v>308200084</v>
      </c>
      <c r="R132" s="31" t="s">
        <v>62</v>
      </c>
      <c r="S132" s="63">
        <v>45664</v>
      </c>
      <c r="T132" s="62"/>
      <c r="U132" s="84">
        <v>1</v>
      </c>
    </row>
    <row r="133" spans="1:21" ht="52.8" x14ac:dyDescent="0.3">
      <c r="A133" s="30">
        <f t="shared" si="4"/>
        <v>129</v>
      </c>
      <c r="B133" s="31" t="s">
        <v>160</v>
      </c>
      <c r="C133" s="31" t="s">
        <v>45</v>
      </c>
      <c r="D133" s="30" t="s">
        <v>347</v>
      </c>
      <c r="E133" s="30" t="s">
        <v>600</v>
      </c>
      <c r="F133" s="32">
        <v>1.4671814671814674</v>
      </c>
      <c r="G133" s="32">
        <v>1.1737451737451738</v>
      </c>
      <c r="H133" s="32">
        <v>0.29343629343629346</v>
      </c>
      <c r="I133" s="31" t="s">
        <v>52</v>
      </c>
      <c r="J133" s="31" t="s">
        <v>289</v>
      </c>
      <c r="K133" s="30">
        <v>1</v>
      </c>
      <c r="L133" s="30" t="s">
        <v>247</v>
      </c>
      <c r="M133" s="30">
        <v>1</v>
      </c>
      <c r="N133" s="30"/>
      <c r="O133" s="30"/>
      <c r="P133" s="30" t="s">
        <v>413</v>
      </c>
      <c r="Q133" s="30">
        <v>308174213</v>
      </c>
      <c r="R133" s="31" t="s">
        <v>62</v>
      </c>
      <c r="S133" s="63">
        <v>45664</v>
      </c>
      <c r="T133" s="62"/>
      <c r="U133" s="84">
        <v>1</v>
      </c>
    </row>
    <row r="134" spans="1:21" ht="52.8" x14ac:dyDescent="0.3">
      <c r="A134" s="30">
        <f t="shared" ref="A134:A197" si="5">+A133+1</f>
        <v>130</v>
      </c>
      <c r="B134" s="31" t="s">
        <v>161</v>
      </c>
      <c r="C134" s="30" t="s">
        <v>39</v>
      </c>
      <c r="D134" s="30" t="s">
        <v>348</v>
      </c>
      <c r="E134" s="30" t="s">
        <v>600</v>
      </c>
      <c r="F134" s="32">
        <v>25.058934362934362</v>
      </c>
      <c r="G134" s="32">
        <v>20.047150579150578</v>
      </c>
      <c r="H134" s="32">
        <v>5.011783783783784</v>
      </c>
      <c r="I134" s="31" t="s">
        <v>52</v>
      </c>
      <c r="J134" s="31" t="s">
        <v>349</v>
      </c>
      <c r="K134" s="30">
        <v>1</v>
      </c>
      <c r="L134" s="30" t="s">
        <v>247</v>
      </c>
      <c r="M134" s="30">
        <v>1</v>
      </c>
      <c r="N134" s="30"/>
      <c r="O134" s="30"/>
      <c r="P134" s="30" t="s">
        <v>413</v>
      </c>
      <c r="Q134" s="30">
        <v>303222060</v>
      </c>
      <c r="R134" s="31" t="s">
        <v>62</v>
      </c>
      <c r="S134" s="63">
        <v>45664</v>
      </c>
      <c r="T134" s="62"/>
      <c r="U134" s="84">
        <v>1</v>
      </c>
    </row>
    <row r="135" spans="1:21" ht="52.8" x14ac:dyDescent="0.3">
      <c r="A135" s="30">
        <f t="shared" si="5"/>
        <v>131</v>
      </c>
      <c r="B135" s="31" t="s">
        <v>162</v>
      </c>
      <c r="C135" s="30" t="s">
        <v>39</v>
      </c>
      <c r="D135" s="30" t="s">
        <v>350</v>
      </c>
      <c r="E135" s="30" t="s">
        <v>600</v>
      </c>
      <c r="F135" s="32">
        <v>14.517374517374517</v>
      </c>
      <c r="G135" s="32">
        <v>11.613899613899614</v>
      </c>
      <c r="H135" s="32">
        <v>2.9034749034749034</v>
      </c>
      <c r="I135" s="31" t="s">
        <v>52</v>
      </c>
      <c r="J135" s="31" t="s">
        <v>342</v>
      </c>
      <c r="K135" s="30">
        <v>1</v>
      </c>
      <c r="L135" s="30" t="s">
        <v>247</v>
      </c>
      <c r="M135" s="30">
        <v>1</v>
      </c>
      <c r="N135" s="30"/>
      <c r="O135" s="30"/>
      <c r="P135" s="30" t="s">
        <v>413</v>
      </c>
      <c r="Q135" s="30">
        <v>304376462</v>
      </c>
      <c r="R135" s="31" t="s">
        <v>62</v>
      </c>
      <c r="S135" s="63">
        <v>45664</v>
      </c>
      <c r="T135" s="62"/>
      <c r="U135" s="84">
        <v>1</v>
      </c>
    </row>
    <row r="136" spans="1:21" ht="66" x14ac:dyDescent="0.3">
      <c r="A136" s="30">
        <f t="shared" si="5"/>
        <v>132</v>
      </c>
      <c r="B136" s="31" t="s">
        <v>163</v>
      </c>
      <c r="C136" s="30" t="s">
        <v>39</v>
      </c>
      <c r="D136" s="30" t="s">
        <v>351</v>
      </c>
      <c r="E136" s="30" t="s">
        <v>600</v>
      </c>
      <c r="F136" s="32">
        <v>1.2355212355212355</v>
      </c>
      <c r="G136" s="32">
        <v>0.98841698841698844</v>
      </c>
      <c r="H136" s="32">
        <v>0.24710424710424711</v>
      </c>
      <c r="I136" s="31" t="s">
        <v>52</v>
      </c>
      <c r="J136" s="31" t="s">
        <v>296</v>
      </c>
      <c r="K136" s="30">
        <v>1</v>
      </c>
      <c r="L136" s="30" t="s">
        <v>247</v>
      </c>
      <c r="M136" s="30">
        <v>1</v>
      </c>
      <c r="N136" s="30"/>
      <c r="O136" s="30"/>
      <c r="P136" s="30" t="s">
        <v>413</v>
      </c>
      <c r="Q136" s="30">
        <v>204404983</v>
      </c>
      <c r="R136" s="31" t="s">
        <v>62</v>
      </c>
      <c r="S136" s="63">
        <v>45664</v>
      </c>
      <c r="T136" s="62"/>
      <c r="U136" s="84">
        <v>1</v>
      </c>
    </row>
    <row r="137" spans="1:21" ht="52.8" x14ac:dyDescent="0.3">
      <c r="A137" s="30">
        <f t="shared" si="5"/>
        <v>133</v>
      </c>
      <c r="B137" s="31" t="s">
        <v>164</v>
      </c>
      <c r="C137" s="31" t="s">
        <v>37</v>
      </c>
      <c r="D137" s="30" t="s">
        <v>333</v>
      </c>
      <c r="E137" s="30" t="s">
        <v>600</v>
      </c>
      <c r="F137" s="32">
        <v>5.1891891891891895</v>
      </c>
      <c r="G137" s="32">
        <v>4.1513513513513516</v>
      </c>
      <c r="H137" s="32">
        <v>1.0378378378378379</v>
      </c>
      <c r="I137" s="31" t="s">
        <v>52</v>
      </c>
      <c r="J137" s="31" t="s">
        <v>352</v>
      </c>
      <c r="K137" s="30">
        <v>1</v>
      </c>
      <c r="L137" s="30" t="s">
        <v>247</v>
      </c>
      <c r="M137" s="30">
        <v>1</v>
      </c>
      <c r="N137" s="30"/>
      <c r="O137" s="30"/>
      <c r="P137" s="30" t="s">
        <v>413</v>
      </c>
      <c r="Q137" s="30">
        <v>309633946</v>
      </c>
      <c r="R137" s="31" t="s">
        <v>62</v>
      </c>
      <c r="S137" s="63">
        <v>45664</v>
      </c>
      <c r="T137" s="62"/>
      <c r="U137" s="84">
        <v>1</v>
      </c>
    </row>
    <row r="138" spans="1:21" ht="52.8" x14ac:dyDescent="0.3">
      <c r="A138" s="30">
        <f t="shared" si="5"/>
        <v>134</v>
      </c>
      <c r="B138" s="31" t="s">
        <v>165</v>
      </c>
      <c r="C138" s="30" t="s">
        <v>39</v>
      </c>
      <c r="D138" s="30" t="s">
        <v>325</v>
      </c>
      <c r="E138" s="30" t="s">
        <v>600</v>
      </c>
      <c r="F138" s="32">
        <v>3.0115830115830118</v>
      </c>
      <c r="G138" s="32">
        <v>2.4092664092664093</v>
      </c>
      <c r="H138" s="32">
        <v>0.60231660231660233</v>
      </c>
      <c r="I138" s="31" t="s">
        <v>52</v>
      </c>
      <c r="J138" s="31" t="s">
        <v>353</v>
      </c>
      <c r="K138" s="30">
        <v>1</v>
      </c>
      <c r="L138" s="30" t="s">
        <v>247</v>
      </c>
      <c r="M138" s="30">
        <v>1</v>
      </c>
      <c r="N138" s="30"/>
      <c r="O138" s="30"/>
      <c r="P138" s="30" t="s">
        <v>413</v>
      </c>
      <c r="Q138" s="30">
        <v>304988247</v>
      </c>
      <c r="R138" s="31" t="s">
        <v>62</v>
      </c>
      <c r="S138" s="63">
        <v>45664</v>
      </c>
      <c r="T138" s="62"/>
      <c r="U138" s="84">
        <v>1</v>
      </c>
    </row>
    <row r="139" spans="1:21" ht="52.8" x14ac:dyDescent="0.3">
      <c r="A139" s="30">
        <f t="shared" si="5"/>
        <v>135</v>
      </c>
      <c r="B139" s="31" t="s">
        <v>166</v>
      </c>
      <c r="C139" s="30" t="s">
        <v>43</v>
      </c>
      <c r="D139" s="30" t="s">
        <v>354</v>
      </c>
      <c r="E139" s="30" t="s">
        <v>600</v>
      </c>
      <c r="F139" s="32">
        <v>25.096525096525095</v>
      </c>
      <c r="G139" s="32">
        <v>20.077220077220076</v>
      </c>
      <c r="H139" s="32">
        <v>5.019305019305019</v>
      </c>
      <c r="I139" s="31" t="s">
        <v>52</v>
      </c>
      <c r="J139" s="31" t="s">
        <v>355</v>
      </c>
      <c r="K139" s="30">
        <v>1</v>
      </c>
      <c r="L139" s="30" t="s">
        <v>247</v>
      </c>
      <c r="M139" s="30">
        <v>1</v>
      </c>
      <c r="N139" s="30"/>
      <c r="O139" s="30"/>
      <c r="P139" s="30" t="s">
        <v>413</v>
      </c>
      <c r="Q139" s="30">
        <v>311123093</v>
      </c>
      <c r="R139" s="31" t="s">
        <v>62</v>
      </c>
      <c r="S139" s="63">
        <v>45664</v>
      </c>
      <c r="T139" s="62"/>
      <c r="U139" s="84">
        <v>1</v>
      </c>
    </row>
    <row r="140" spans="1:21" ht="52.8" x14ac:dyDescent="0.3">
      <c r="A140" s="30">
        <f t="shared" si="5"/>
        <v>136</v>
      </c>
      <c r="B140" s="31" t="s">
        <v>167</v>
      </c>
      <c r="C140" s="31" t="s">
        <v>37</v>
      </c>
      <c r="D140" s="30" t="s">
        <v>327</v>
      </c>
      <c r="E140" s="30" t="s">
        <v>600</v>
      </c>
      <c r="F140" s="32">
        <v>15.969111969111969</v>
      </c>
      <c r="G140" s="32">
        <v>12.775289575289575</v>
      </c>
      <c r="H140" s="32">
        <v>3.1938223938223937</v>
      </c>
      <c r="I140" s="31" t="s">
        <v>52</v>
      </c>
      <c r="J140" s="31" t="s">
        <v>279</v>
      </c>
      <c r="K140" s="30">
        <v>1</v>
      </c>
      <c r="L140" s="30" t="s">
        <v>247</v>
      </c>
      <c r="M140" s="30">
        <v>1</v>
      </c>
      <c r="N140" s="30"/>
      <c r="O140" s="30"/>
      <c r="P140" s="30" t="s">
        <v>413</v>
      </c>
      <c r="Q140" s="30">
        <v>303360064</v>
      </c>
      <c r="R140" s="31" t="s">
        <v>62</v>
      </c>
      <c r="S140" s="63">
        <v>45664</v>
      </c>
      <c r="T140" s="62"/>
      <c r="U140" s="84">
        <v>1</v>
      </c>
    </row>
    <row r="141" spans="1:21" ht="52.8" x14ac:dyDescent="0.3">
      <c r="A141" s="30">
        <f t="shared" si="5"/>
        <v>137</v>
      </c>
      <c r="B141" s="31" t="s">
        <v>168</v>
      </c>
      <c r="C141" s="30" t="s">
        <v>39</v>
      </c>
      <c r="D141" s="30" t="s">
        <v>295</v>
      </c>
      <c r="E141" s="30" t="s">
        <v>600</v>
      </c>
      <c r="F141" s="32">
        <v>23.706563706563706</v>
      </c>
      <c r="G141" s="32">
        <v>18.965250965250966</v>
      </c>
      <c r="H141" s="32">
        <v>4.7413127413127416</v>
      </c>
      <c r="I141" s="31" t="s">
        <v>52</v>
      </c>
      <c r="J141" s="31" t="s">
        <v>356</v>
      </c>
      <c r="K141" s="30">
        <v>1</v>
      </c>
      <c r="L141" s="30" t="s">
        <v>247</v>
      </c>
      <c r="M141" s="30">
        <v>1</v>
      </c>
      <c r="N141" s="30"/>
      <c r="O141" s="30"/>
      <c r="P141" s="30" t="s">
        <v>413</v>
      </c>
      <c r="Q141" s="30">
        <v>303572845</v>
      </c>
      <c r="R141" s="31" t="s">
        <v>62</v>
      </c>
      <c r="S141" s="63">
        <v>45664</v>
      </c>
      <c r="T141" s="62"/>
      <c r="U141" s="84">
        <v>1</v>
      </c>
    </row>
    <row r="142" spans="1:21" ht="52.8" x14ac:dyDescent="0.3">
      <c r="A142" s="30">
        <f t="shared" si="5"/>
        <v>138</v>
      </c>
      <c r="B142" s="31" t="s">
        <v>169</v>
      </c>
      <c r="C142" s="31" t="s">
        <v>45</v>
      </c>
      <c r="D142" s="30" t="s">
        <v>357</v>
      </c>
      <c r="E142" s="30" t="s">
        <v>600</v>
      </c>
      <c r="F142" s="32">
        <v>12.135629343629343</v>
      </c>
      <c r="G142" s="32">
        <v>9.5752895752895757</v>
      </c>
      <c r="H142" s="32">
        <v>2.5603397683397686</v>
      </c>
      <c r="I142" s="31" t="s">
        <v>52</v>
      </c>
      <c r="J142" s="31" t="s">
        <v>358</v>
      </c>
      <c r="K142" s="30">
        <v>1</v>
      </c>
      <c r="L142" s="30" t="s">
        <v>247</v>
      </c>
      <c r="M142" s="30">
        <v>1</v>
      </c>
      <c r="N142" s="30"/>
      <c r="O142" s="30"/>
      <c r="P142" s="30" t="s">
        <v>413</v>
      </c>
      <c r="Q142" s="30">
        <v>303650162</v>
      </c>
      <c r="R142" s="31" t="s">
        <v>62</v>
      </c>
      <c r="S142" s="63">
        <v>45664</v>
      </c>
      <c r="T142" s="62"/>
      <c r="U142" s="84">
        <v>1</v>
      </c>
    </row>
    <row r="143" spans="1:21" ht="52.8" x14ac:dyDescent="0.3">
      <c r="A143" s="30">
        <f t="shared" si="5"/>
        <v>139</v>
      </c>
      <c r="B143" s="31" t="s">
        <v>170</v>
      </c>
      <c r="C143" s="30" t="s">
        <v>60</v>
      </c>
      <c r="D143" s="30" t="s">
        <v>256</v>
      </c>
      <c r="E143" s="30" t="s">
        <v>600</v>
      </c>
      <c r="F143" s="32">
        <v>11.969111969111969</v>
      </c>
      <c r="G143" s="32">
        <v>9.5752895752895757</v>
      </c>
      <c r="H143" s="32">
        <v>2.3938223938223939</v>
      </c>
      <c r="I143" s="31" t="s">
        <v>52</v>
      </c>
      <c r="J143" s="31" t="s">
        <v>359</v>
      </c>
      <c r="K143" s="30">
        <v>1</v>
      </c>
      <c r="L143" s="30" t="s">
        <v>247</v>
      </c>
      <c r="M143" s="30">
        <v>1</v>
      </c>
      <c r="N143" s="30"/>
      <c r="O143" s="30"/>
      <c r="P143" s="30" t="s">
        <v>413</v>
      </c>
      <c r="Q143" s="30">
        <v>302870404</v>
      </c>
      <c r="R143" s="31" t="s">
        <v>62</v>
      </c>
      <c r="S143" s="63">
        <v>45664</v>
      </c>
      <c r="T143" s="62"/>
      <c r="U143" s="84">
        <v>1</v>
      </c>
    </row>
    <row r="144" spans="1:21" ht="66" x14ac:dyDescent="0.3">
      <c r="A144" s="30">
        <f t="shared" si="5"/>
        <v>140</v>
      </c>
      <c r="B144" s="31" t="s">
        <v>171</v>
      </c>
      <c r="C144" s="31" t="s">
        <v>45</v>
      </c>
      <c r="D144" s="30" t="s">
        <v>313</v>
      </c>
      <c r="E144" s="30" t="s">
        <v>600</v>
      </c>
      <c r="F144" s="32">
        <v>51.351351351351354</v>
      </c>
      <c r="G144" s="32">
        <v>41.081081081081081</v>
      </c>
      <c r="H144" s="32">
        <v>10.27027027027027</v>
      </c>
      <c r="I144" s="31" t="s">
        <v>52</v>
      </c>
      <c r="J144" s="31" t="s">
        <v>316</v>
      </c>
      <c r="K144" s="30">
        <v>2</v>
      </c>
      <c r="L144" s="30" t="s">
        <v>247</v>
      </c>
      <c r="M144" s="30">
        <v>1</v>
      </c>
      <c r="N144" s="30"/>
      <c r="O144" s="30"/>
      <c r="P144" s="30" t="s">
        <v>413</v>
      </c>
      <c r="Q144" s="30">
        <v>306091818</v>
      </c>
      <c r="R144" s="31" t="s">
        <v>62</v>
      </c>
      <c r="S144" s="63">
        <v>45664</v>
      </c>
      <c r="T144" s="62"/>
      <c r="U144" s="84">
        <v>1</v>
      </c>
    </row>
    <row r="145" spans="1:21" ht="52.8" x14ac:dyDescent="0.3">
      <c r="A145" s="30">
        <f t="shared" si="5"/>
        <v>141</v>
      </c>
      <c r="B145" s="31" t="s">
        <v>172</v>
      </c>
      <c r="C145" s="30" t="s">
        <v>38</v>
      </c>
      <c r="D145" s="30" t="s">
        <v>360</v>
      </c>
      <c r="E145" s="30" t="s">
        <v>600</v>
      </c>
      <c r="F145" s="32">
        <v>21.45945945945946</v>
      </c>
      <c r="G145" s="32">
        <v>17.167567567567566</v>
      </c>
      <c r="H145" s="32">
        <v>4.2918918918918916</v>
      </c>
      <c r="I145" s="31" t="s">
        <v>52</v>
      </c>
      <c r="J145" s="31" t="s">
        <v>361</v>
      </c>
      <c r="K145" s="30">
        <v>1</v>
      </c>
      <c r="L145" s="30" t="s">
        <v>247</v>
      </c>
      <c r="M145" s="30">
        <v>1</v>
      </c>
      <c r="N145" s="30"/>
      <c r="O145" s="30"/>
      <c r="P145" s="30" t="s">
        <v>413</v>
      </c>
      <c r="Q145" s="30">
        <v>308072768</v>
      </c>
      <c r="R145" s="31" t="s">
        <v>62</v>
      </c>
      <c r="S145" s="63">
        <v>45664</v>
      </c>
      <c r="T145" s="62"/>
      <c r="U145" s="84">
        <v>1</v>
      </c>
    </row>
    <row r="146" spans="1:21" ht="52.8" x14ac:dyDescent="0.3">
      <c r="A146" s="30">
        <f t="shared" si="5"/>
        <v>142</v>
      </c>
      <c r="B146" s="31" t="s">
        <v>173</v>
      </c>
      <c r="C146" s="30" t="s">
        <v>39</v>
      </c>
      <c r="D146" s="30" t="s">
        <v>348</v>
      </c>
      <c r="E146" s="30" t="s">
        <v>600</v>
      </c>
      <c r="F146" s="32">
        <v>1.6216216216216217</v>
      </c>
      <c r="G146" s="32">
        <v>1.2972972972972974</v>
      </c>
      <c r="H146" s="32">
        <v>0.32432432432432434</v>
      </c>
      <c r="I146" s="31" t="s">
        <v>52</v>
      </c>
      <c r="J146" s="31" t="s">
        <v>289</v>
      </c>
      <c r="K146" s="30">
        <v>1</v>
      </c>
      <c r="L146" s="30" t="s">
        <v>247</v>
      </c>
      <c r="M146" s="30">
        <v>1</v>
      </c>
      <c r="N146" s="30"/>
      <c r="O146" s="30"/>
      <c r="P146" s="30" t="s">
        <v>413</v>
      </c>
      <c r="Q146" s="30">
        <v>303801607</v>
      </c>
      <c r="R146" s="31" t="s">
        <v>62</v>
      </c>
      <c r="S146" s="63">
        <v>45664</v>
      </c>
      <c r="T146" s="62"/>
      <c r="U146" s="84">
        <v>1</v>
      </c>
    </row>
    <row r="147" spans="1:21" ht="66" x14ac:dyDescent="0.3">
      <c r="A147" s="30">
        <f t="shared" si="5"/>
        <v>143</v>
      </c>
      <c r="B147" s="31" t="s">
        <v>174</v>
      </c>
      <c r="C147" s="30" t="s">
        <v>39</v>
      </c>
      <c r="D147" s="30" t="s">
        <v>362</v>
      </c>
      <c r="E147" s="30" t="s">
        <v>600</v>
      </c>
      <c r="F147" s="32">
        <v>1.2355212355212355</v>
      </c>
      <c r="G147" s="32">
        <v>0.98841698841698844</v>
      </c>
      <c r="H147" s="32">
        <v>0.24710424710424711</v>
      </c>
      <c r="I147" s="31" t="s">
        <v>52</v>
      </c>
      <c r="J147" s="31" t="s">
        <v>296</v>
      </c>
      <c r="K147" s="30">
        <v>1</v>
      </c>
      <c r="L147" s="30" t="s">
        <v>247</v>
      </c>
      <c r="M147" s="30">
        <v>1</v>
      </c>
      <c r="N147" s="30"/>
      <c r="O147" s="30"/>
      <c r="P147" s="30" t="s">
        <v>413</v>
      </c>
      <c r="Q147" s="30">
        <v>303361031</v>
      </c>
      <c r="R147" s="31" t="s">
        <v>62</v>
      </c>
      <c r="S147" s="63">
        <v>45664</v>
      </c>
      <c r="T147" s="62"/>
      <c r="U147" s="84">
        <v>1</v>
      </c>
    </row>
    <row r="148" spans="1:21" ht="52.8" x14ac:dyDescent="0.3">
      <c r="A148" s="30">
        <f t="shared" si="5"/>
        <v>144</v>
      </c>
      <c r="B148" s="31" t="s">
        <v>175</v>
      </c>
      <c r="C148" s="30" t="s">
        <v>36</v>
      </c>
      <c r="D148" s="30" t="s">
        <v>292</v>
      </c>
      <c r="E148" s="30" t="s">
        <v>600</v>
      </c>
      <c r="F148" s="32">
        <v>30.501930501930502</v>
      </c>
      <c r="G148" s="32">
        <v>24.401544401544403</v>
      </c>
      <c r="H148" s="32">
        <v>6.1003861003861006</v>
      </c>
      <c r="I148" s="31" t="s">
        <v>52</v>
      </c>
      <c r="J148" s="31" t="s">
        <v>363</v>
      </c>
      <c r="K148" s="30">
        <v>1</v>
      </c>
      <c r="L148" s="30" t="s">
        <v>247</v>
      </c>
      <c r="M148" s="30">
        <v>1</v>
      </c>
      <c r="N148" s="30"/>
      <c r="O148" s="30"/>
      <c r="P148" s="30" t="s">
        <v>413</v>
      </c>
      <c r="Q148" s="30">
        <v>303363685</v>
      </c>
      <c r="R148" s="31" t="s">
        <v>62</v>
      </c>
      <c r="S148" s="63">
        <v>45664</v>
      </c>
      <c r="T148" s="62"/>
      <c r="U148" s="84">
        <v>1</v>
      </c>
    </row>
    <row r="149" spans="1:21" ht="52.8" x14ac:dyDescent="0.3">
      <c r="A149" s="30">
        <f t="shared" si="5"/>
        <v>145</v>
      </c>
      <c r="B149" s="31" t="s">
        <v>176</v>
      </c>
      <c r="C149" s="30" t="s">
        <v>48</v>
      </c>
      <c r="D149" s="30" t="s">
        <v>364</v>
      </c>
      <c r="E149" s="30" t="s">
        <v>600</v>
      </c>
      <c r="F149" s="32">
        <v>105.79150579150578</v>
      </c>
      <c r="G149" s="32">
        <v>84.633204633204627</v>
      </c>
      <c r="H149" s="32">
        <v>21.158301158301157</v>
      </c>
      <c r="I149" s="31" t="s">
        <v>52</v>
      </c>
      <c r="J149" s="31" t="s">
        <v>280</v>
      </c>
      <c r="K149" s="30">
        <v>1</v>
      </c>
      <c r="L149" s="30" t="s">
        <v>247</v>
      </c>
      <c r="M149" s="30">
        <v>1</v>
      </c>
      <c r="N149" s="30"/>
      <c r="O149" s="30"/>
      <c r="P149" s="30" t="s">
        <v>413</v>
      </c>
      <c r="Q149" s="30">
        <v>305422515</v>
      </c>
      <c r="R149" s="31" t="s">
        <v>62</v>
      </c>
      <c r="S149" s="63">
        <v>45664</v>
      </c>
      <c r="T149" s="62"/>
      <c r="U149" s="84">
        <v>1</v>
      </c>
    </row>
    <row r="150" spans="1:21" ht="52.8" x14ac:dyDescent="0.3">
      <c r="A150" s="30">
        <f t="shared" si="5"/>
        <v>146</v>
      </c>
      <c r="B150" s="31" t="s">
        <v>177</v>
      </c>
      <c r="C150" s="30" t="s">
        <v>48</v>
      </c>
      <c r="D150" s="30" t="s">
        <v>365</v>
      </c>
      <c r="E150" s="30" t="s">
        <v>600</v>
      </c>
      <c r="F150" s="32">
        <v>5.6370656370656373</v>
      </c>
      <c r="G150" s="32">
        <v>4.5096525096525095</v>
      </c>
      <c r="H150" s="32">
        <v>1.1274131274131274</v>
      </c>
      <c r="I150" s="31" t="s">
        <v>52</v>
      </c>
      <c r="J150" s="31" t="s">
        <v>248</v>
      </c>
      <c r="K150" s="30">
        <v>1</v>
      </c>
      <c r="L150" s="30" t="s">
        <v>247</v>
      </c>
      <c r="M150" s="30">
        <v>1</v>
      </c>
      <c r="N150" s="30"/>
      <c r="O150" s="30"/>
      <c r="P150" s="30" t="s">
        <v>413</v>
      </c>
      <c r="Q150" s="30">
        <v>205738789</v>
      </c>
      <c r="R150" s="31" t="s">
        <v>62</v>
      </c>
      <c r="S150" s="63">
        <v>45664</v>
      </c>
      <c r="T150" s="62"/>
      <c r="U150" s="84">
        <v>1</v>
      </c>
    </row>
    <row r="151" spans="1:21" ht="52.8" x14ac:dyDescent="0.3">
      <c r="A151" s="30">
        <f t="shared" si="5"/>
        <v>147</v>
      </c>
      <c r="B151" s="31" t="s">
        <v>178</v>
      </c>
      <c r="C151" s="30" t="s">
        <v>39</v>
      </c>
      <c r="D151" s="30" t="s">
        <v>300</v>
      </c>
      <c r="E151" s="30" t="s">
        <v>600</v>
      </c>
      <c r="F151" s="32">
        <v>131.27413127413126</v>
      </c>
      <c r="G151" s="32">
        <v>105.01930501930502</v>
      </c>
      <c r="H151" s="32">
        <v>26.254826254826256</v>
      </c>
      <c r="I151" s="31" t="s">
        <v>52</v>
      </c>
      <c r="J151" s="31" t="s">
        <v>252</v>
      </c>
      <c r="K151" s="30">
        <v>1</v>
      </c>
      <c r="L151" s="30" t="s">
        <v>247</v>
      </c>
      <c r="M151" s="30">
        <v>1</v>
      </c>
      <c r="N151" s="30"/>
      <c r="O151" s="30"/>
      <c r="P151" s="30" t="s">
        <v>413</v>
      </c>
      <c r="Q151" s="30">
        <v>303036933</v>
      </c>
      <c r="R151" s="31" t="s">
        <v>62</v>
      </c>
      <c r="S151" s="63">
        <v>45664</v>
      </c>
      <c r="T151" s="62"/>
      <c r="U151" s="84">
        <v>1</v>
      </c>
    </row>
    <row r="152" spans="1:21" ht="52.8" x14ac:dyDescent="0.3">
      <c r="A152" s="30">
        <f t="shared" si="5"/>
        <v>148</v>
      </c>
      <c r="B152" s="31" t="s">
        <v>179</v>
      </c>
      <c r="C152" s="31" t="s">
        <v>45</v>
      </c>
      <c r="D152" s="30" t="s">
        <v>345</v>
      </c>
      <c r="E152" s="30" t="s">
        <v>600</v>
      </c>
      <c r="F152" s="32">
        <v>84.16988416988417</v>
      </c>
      <c r="G152" s="32">
        <v>67.335907335907336</v>
      </c>
      <c r="H152" s="32">
        <v>16.833976833976834</v>
      </c>
      <c r="I152" s="31" t="s">
        <v>52</v>
      </c>
      <c r="J152" s="31" t="s">
        <v>298</v>
      </c>
      <c r="K152" s="30">
        <v>1</v>
      </c>
      <c r="L152" s="30" t="s">
        <v>247</v>
      </c>
      <c r="M152" s="30">
        <v>1</v>
      </c>
      <c r="N152" s="30"/>
      <c r="O152" s="30"/>
      <c r="P152" s="30" t="s">
        <v>413</v>
      </c>
      <c r="Q152" s="30">
        <v>311278770</v>
      </c>
      <c r="R152" s="31" t="s">
        <v>62</v>
      </c>
      <c r="S152" s="63">
        <v>45664</v>
      </c>
      <c r="T152" s="62"/>
      <c r="U152" s="84">
        <v>1</v>
      </c>
    </row>
    <row r="153" spans="1:21" ht="52.8" x14ac:dyDescent="0.3">
      <c r="A153" s="30">
        <f t="shared" si="5"/>
        <v>149</v>
      </c>
      <c r="B153" s="31" t="s">
        <v>180</v>
      </c>
      <c r="C153" s="30" t="s">
        <v>39</v>
      </c>
      <c r="D153" s="30" t="s">
        <v>348</v>
      </c>
      <c r="E153" s="30" t="s">
        <v>600</v>
      </c>
      <c r="F153" s="32">
        <v>9.6525096525096519</v>
      </c>
      <c r="G153" s="32">
        <v>7.7220077220077217</v>
      </c>
      <c r="H153" s="32">
        <v>1.9305019305019304</v>
      </c>
      <c r="I153" s="31" t="s">
        <v>52</v>
      </c>
      <c r="J153" s="31" t="s">
        <v>319</v>
      </c>
      <c r="K153" s="30">
        <v>1</v>
      </c>
      <c r="L153" s="30" t="s">
        <v>247</v>
      </c>
      <c r="M153" s="30">
        <v>1</v>
      </c>
      <c r="N153" s="30"/>
      <c r="O153" s="30"/>
      <c r="P153" s="30" t="s">
        <v>413</v>
      </c>
      <c r="Q153" s="30">
        <v>203354976</v>
      </c>
      <c r="R153" s="31" t="s">
        <v>62</v>
      </c>
      <c r="S153" s="63">
        <v>45664</v>
      </c>
      <c r="T153" s="62"/>
      <c r="U153" s="84">
        <v>1</v>
      </c>
    </row>
    <row r="154" spans="1:21" ht="52.8" x14ac:dyDescent="0.3">
      <c r="A154" s="30">
        <f t="shared" si="5"/>
        <v>150</v>
      </c>
      <c r="B154" s="31" t="s">
        <v>181</v>
      </c>
      <c r="C154" s="30" t="s">
        <v>39</v>
      </c>
      <c r="D154" s="30" t="s">
        <v>348</v>
      </c>
      <c r="E154" s="30" t="s">
        <v>600</v>
      </c>
      <c r="F154" s="32">
        <v>105.79150579150578</v>
      </c>
      <c r="G154" s="32">
        <v>84.633204633204627</v>
      </c>
      <c r="H154" s="32">
        <v>21.158301158301157</v>
      </c>
      <c r="I154" s="31" t="s">
        <v>52</v>
      </c>
      <c r="J154" s="31" t="s">
        <v>280</v>
      </c>
      <c r="K154" s="30">
        <v>1</v>
      </c>
      <c r="L154" s="30" t="s">
        <v>247</v>
      </c>
      <c r="M154" s="30">
        <v>1</v>
      </c>
      <c r="N154" s="30"/>
      <c r="O154" s="30"/>
      <c r="P154" s="30" t="s">
        <v>413</v>
      </c>
      <c r="Q154" s="30">
        <v>203595510</v>
      </c>
      <c r="R154" s="31" t="s">
        <v>62</v>
      </c>
      <c r="S154" s="63">
        <v>45664</v>
      </c>
      <c r="T154" s="62"/>
      <c r="U154" s="84">
        <v>1</v>
      </c>
    </row>
    <row r="155" spans="1:21" ht="52.8" x14ac:dyDescent="0.3">
      <c r="A155" s="30">
        <f t="shared" si="5"/>
        <v>151</v>
      </c>
      <c r="B155" s="31" t="s">
        <v>165</v>
      </c>
      <c r="C155" s="30" t="s">
        <v>39</v>
      </c>
      <c r="D155" s="30" t="s">
        <v>325</v>
      </c>
      <c r="E155" s="30" t="s">
        <v>600</v>
      </c>
      <c r="F155" s="32">
        <v>5.019305019305019</v>
      </c>
      <c r="G155" s="32">
        <v>4.0154440154440154</v>
      </c>
      <c r="H155" s="32">
        <v>1.0038610038610039</v>
      </c>
      <c r="I155" s="31" t="s">
        <v>52</v>
      </c>
      <c r="J155" s="31" t="s">
        <v>366</v>
      </c>
      <c r="K155" s="30">
        <v>1</v>
      </c>
      <c r="L155" s="30" t="s">
        <v>247</v>
      </c>
      <c r="M155" s="30">
        <v>1</v>
      </c>
      <c r="N155" s="30"/>
      <c r="O155" s="30"/>
      <c r="P155" s="30" t="s">
        <v>413</v>
      </c>
      <c r="Q155" s="30">
        <v>304988247</v>
      </c>
      <c r="R155" s="31" t="s">
        <v>62</v>
      </c>
      <c r="S155" s="63">
        <v>45664</v>
      </c>
      <c r="T155" s="62"/>
      <c r="U155" s="84">
        <v>1</v>
      </c>
    </row>
    <row r="156" spans="1:21" ht="52.8" x14ac:dyDescent="0.3">
      <c r="A156" s="30">
        <f t="shared" si="5"/>
        <v>152</v>
      </c>
      <c r="B156" s="31" t="s">
        <v>182</v>
      </c>
      <c r="C156" s="31" t="s">
        <v>37</v>
      </c>
      <c r="D156" s="30" t="s">
        <v>367</v>
      </c>
      <c r="E156" s="30" t="s">
        <v>600</v>
      </c>
      <c r="F156" s="32">
        <v>15.057915057915059</v>
      </c>
      <c r="G156" s="32">
        <v>12.046332046332047</v>
      </c>
      <c r="H156" s="32">
        <v>3.0115830115830118</v>
      </c>
      <c r="I156" s="31" t="s">
        <v>52</v>
      </c>
      <c r="J156" s="31" t="s">
        <v>368</v>
      </c>
      <c r="K156" s="30">
        <v>1</v>
      </c>
      <c r="L156" s="30" t="s">
        <v>247</v>
      </c>
      <c r="M156" s="30">
        <v>1</v>
      </c>
      <c r="N156" s="30"/>
      <c r="O156" s="30"/>
      <c r="P156" s="30" t="s">
        <v>413</v>
      </c>
      <c r="Q156" s="30">
        <v>300163683</v>
      </c>
      <c r="R156" s="31" t="s">
        <v>62</v>
      </c>
      <c r="S156" s="63">
        <v>45664</v>
      </c>
      <c r="T156" s="62"/>
      <c r="U156" s="84">
        <v>1</v>
      </c>
    </row>
    <row r="157" spans="1:21" ht="52.8" x14ac:dyDescent="0.3">
      <c r="A157" s="30">
        <f t="shared" si="5"/>
        <v>153</v>
      </c>
      <c r="B157" s="31" t="s">
        <v>183</v>
      </c>
      <c r="C157" s="31" t="s">
        <v>37</v>
      </c>
      <c r="D157" s="30" t="s">
        <v>334</v>
      </c>
      <c r="E157" s="30" t="s">
        <v>600</v>
      </c>
      <c r="F157" s="32">
        <v>15.119691119691119</v>
      </c>
      <c r="G157" s="32">
        <v>12.095752895752895</v>
      </c>
      <c r="H157" s="32">
        <v>3.0239382239382238</v>
      </c>
      <c r="I157" s="31" t="s">
        <v>52</v>
      </c>
      <c r="J157" s="31" t="s">
        <v>369</v>
      </c>
      <c r="K157" s="30">
        <v>1</v>
      </c>
      <c r="L157" s="30" t="s">
        <v>247</v>
      </c>
      <c r="M157" s="30">
        <v>1</v>
      </c>
      <c r="N157" s="30"/>
      <c r="O157" s="30"/>
      <c r="P157" s="30" t="s">
        <v>413</v>
      </c>
      <c r="Q157" s="30">
        <v>303125442</v>
      </c>
      <c r="R157" s="31" t="s">
        <v>62</v>
      </c>
      <c r="S157" s="63">
        <v>45664</v>
      </c>
      <c r="T157" s="62"/>
      <c r="U157" s="84">
        <v>1</v>
      </c>
    </row>
    <row r="158" spans="1:21" ht="52.8" x14ac:dyDescent="0.3">
      <c r="A158" s="30">
        <f t="shared" si="5"/>
        <v>154</v>
      </c>
      <c r="B158" s="31" t="s">
        <v>184</v>
      </c>
      <c r="C158" s="30" t="s">
        <v>43</v>
      </c>
      <c r="D158" s="30" t="s">
        <v>370</v>
      </c>
      <c r="E158" s="30" t="s">
        <v>600</v>
      </c>
      <c r="F158" s="32">
        <v>57.142857142857146</v>
      </c>
      <c r="G158" s="32">
        <v>45.714285714285715</v>
      </c>
      <c r="H158" s="32">
        <v>11.428571428571429</v>
      </c>
      <c r="I158" s="31" t="s">
        <v>52</v>
      </c>
      <c r="J158" s="31" t="s">
        <v>298</v>
      </c>
      <c r="K158" s="30">
        <v>1</v>
      </c>
      <c r="L158" s="30" t="s">
        <v>247</v>
      </c>
      <c r="M158" s="30">
        <v>1</v>
      </c>
      <c r="N158" s="30"/>
      <c r="O158" s="30"/>
      <c r="P158" s="30" t="s">
        <v>413</v>
      </c>
      <c r="Q158" s="30">
        <v>204441227</v>
      </c>
      <c r="R158" s="31" t="s">
        <v>62</v>
      </c>
      <c r="S158" s="63">
        <v>45679</v>
      </c>
      <c r="T158" s="62"/>
      <c r="U158" s="84">
        <v>1</v>
      </c>
    </row>
    <row r="159" spans="1:21" ht="52.8" x14ac:dyDescent="0.3">
      <c r="A159" s="30">
        <f t="shared" si="5"/>
        <v>155</v>
      </c>
      <c r="B159" s="31" t="s">
        <v>185</v>
      </c>
      <c r="C159" s="30" t="s">
        <v>36</v>
      </c>
      <c r="D159" s="30" t="s">
        <v>292</v>
      </c>
      <c r="E159" s="30" t="s">
        <v>600</v>
      </c>
      <c r="F159" s="32">
        <v>133.59073359073361</v>
      </c>
      <c r="G159" s="32">
        <v>106.87258687258688</v>
      </c>
      <c r="H159" s="32">
        <v>26.71814671814672</v>
      </c>
      <c r="I159" s="31" t="s">
        <v>52</v>
      </c>
      <c r="J159" s="31" t="s">
        <v>371</v>
      </c>
      <c r="K159" s="30">
        <v>1</v>
      </c>
      <c r="L159" s="30" t="s">
        <v>247</v>
      </c>
      <c r="M159" s="30">
        <v>1</v>
      </c>
      <c r="N159" s="30"/>
      <c r="O159" s="30"/>
      <c r="P159" s="30" t="s">
        <v>413</v>
      </c>
      <c r="Q159" s="30">
        <v>305281074</v>
      </c>
      <c r="R159" s="31" t="s">
        <v>62</v>
      </c>
      <c r="S159" s="63">
        <v>45679</v>
      </c>
      <c r="T159" s="62"/>
      <c r="U159" s="84">
        <v>1</v>
      </c>
    </row>
    <row r="160" spans="1:21" ht="66" x14ac:dyDescent="0.3">
      <c r="A160" s="30">
        <f t="shared" si="5"/>
        <v>156</v>
      </c>
      <c r="B160" s="31" t="s">
        <v>186</v>
      </c>
      <c r="C160" s="30" t="s">
        <v>39</v>
      </c>
      <c r="D160" s="30" t="s">
        <v>295</v>
      </c>
      <c r="E160" s="30" t="s">
        <v>600</v>
      </c>
      <c r="F160" s="32">
        <v>30.270270270270274</v>
      </c>
      <c r="G160" s="32">
        <v>24.216216216216218</v>
      </c>
      <c r="H160" s="32">
        <v>6.0540540540540544</v>
      </c>
      <c r="I160" s="31" t="s">
        <v>52</v>
      </c>
      <c r="J160" s="31" t="s">
        <v>372</v>
      </c>
      <c r="K160" s="30">
        <v>1</v>
      </c>
      <c r="L160" s="30" t="s">
        <v>247</v>
      </c>
      <c r="M160" s="30">
        <v>1</v>
      </c>
      <c r="N160" s="30"/>
      <c r="O160" s="30"/>
      <c r="P160" s="30" t="s">
        <v>413</v>
      </c>
      <c r="Q160" s="30">
        <v>206054840</v>
      </c>
      <c r="R160" s="31" t="s">
        <v>62</v>
      </c>
      <c r="S160" s="63">
        <v>45679</v>
      </c>
      <c r="T160" s="62"/>
      <c r="U160" s="84">
        <v>1</v>
      </c>
    </row>
    <row r="161" spans="1:21" ht="52.8" x14ac:dyDescent="0.3">
      <c r="A161" s="30">
        <f t="shared" si="5"/>
        <v>157</v>
      </c>
      <c r="B161" s="31" t="s">
        <v>187</v>
      </c>
      <c r="C161" s="30" t="s">
        <v>60</v>
      </c>
      <c r="D161" s="30" t="s">
        <v>270</v>
      </c>
      <c r="E161" s="30" t="s">
        <v>600</v>
      </c>
      <c r="F161" s="32">
        <v>26.254826254826256</v>
      </c>
      <c r="G161" s="32">
        <v>21.003861003861005</v>
      </c>
      <c r="H161" s="32">
        <v>5.2509652509652511</v>
      </c>
      <c r="I161" s="31" t="s">
        <v>52</v>
      </c>
      <c r="J161" s="31" t="s">
        <v>304</v>
      </c>
      <c r="K161" s="30">
        <v>1</v>
      </c>
      <c r="L161" s="30" t="s">
        <v>247</v>
      </c>
      <c r="M161" s="30">
        <v>1</v>
      </c>
      <c r="N161" s="30"/>
      <c r="O161" s="30"/>
      <c r="P161" s="30" t="s">
        <v>413</v>
      </c>
      <c r="Q161" s="30">
        <v>305862672</v>
      </c>
      <c r="R161" s="31" t="s">
        <v>62</v>
      </c>
      <c r="S161" s="63">
        <v>45679</v>
      </c>
      <c r="T161" s="62"/>
      <c r="U161" s="84">
        <v>1</v>
      </c>
    </row>
    <row r="162" spans="1:21" ht="52.8" x14ac:dyDescent="0.3">
      <c r="A162" s="30">
        <f t="shared" si="5"/>
        <v>158</v>
      </c>
      <c r="B162" s="31" t="s">
        <v>188</v>
      </c>
      <c r="C162" s="30" t="s">
        <v>48</v>
      </c>
      <c r="D162" s="30" t="s">
        <v>373</v>
      </c>
      <c r="E162" s="30" t="s">
        <v>600</v>
      </c>
      <c r="F162" s="32">
        <v>5.6370656370656373</v>
      </c>
      <c r="G162" s="32">
        <v>4.5096525096525095</v>
      </c>
      <c r="H162" s="32">
        <v>1.1274131274131274</v>
      </c>
      <c r="I162" s="31" t="s">
        <v>52</v>
      </c>
      <c r="J162" s="31" t="s">
        <v>248</v>
      </c>
      <c r="K162" s="30">
        <v>1</v>
      </c>
      <c r="L162" s="30" t="s">
        <v>247</v>
      </c>
      <c r="M162" s="30">
        <v>1</v>
      </c>
      <c r="N162" s="30"/>
      <c r="O162" s="30"/>
      <c r="P162" s="30" t="s">
        <v>413</v>
      </c>
      <c r="Q162" s="30">
        <v>302556944</v>
      </c>
      <c r="R162" s="31" t="s">
        <v>62</v>
      </c>
      <c r="S162" s="63">
        <v>45679</v>
      </c>
      <c r="T162" s="62"/>
      <c r="U162" s="84">
        <v>1</v>
      </c>
    </row>
    <row r="163" spans="1:21" ht="52.8" x14ac:dyDescent="0.3">
      <c r="A163" s="30">
        <f t="shared" si="5"/>
        <v>159</v>
      </c>
      <c r="B163" s="31" t="s">
        <v>189</v>
      </c>
      <c r="C163" s="30" t="s">
        <v>36</v>
      </c>
      <c r="D163" s="30" t="s">
        <v>374</v>
      </c>
      <c r="E163" s="30" t="s">
        <v>600</v>
      </c>
      <c r="F163" s="32">
        <v>50.965250965250959</v>
      </c>
      <c r="G163" s="32">
        <v>40.772200772200769</v>
      </c>
      <c r="H163" s="32">
        <v>10.193050193050192</v>
      </c>
      <c r="I163" s="31" t="s">
        <v>52</v>
      </c>
      <c r="J163" s="31" t="s">
        <v>375</v>
      </c>
      <c r="K163" s="30">
        <v>1</v>
      </c>
      <c r="L163" s="30" t="s">
        <v>247</v>
      </c>
      <c r="M163" s="30">
        <v>1</v>
      </c>
      <c r="N163" s="30"/>
      <c r="O163" s="30"/>
      <c r="P163" s="30" t="s">
        <v>413</v>
      </c>
      <c r="Q163" s="30">
        <v>303521038</v>
      </c>
      <c r="R163" s="31" t="s">
        <v>62</v>
      </c>
      <c r="S163" s="63">
        <v>45679</v>
      </c>
      <c r="T163" s="62"/>
      <c r="U163" s="84">
        <v>1</v>
      </c>
    </row>
    <row r="164" spans="1:21" ht="52.8" x14ac:dyDescent="0.3">
      <c r="A164" s="30">
        <f t="shared" si="5"/>
        <v>160</v>
      </c>
      <c r="B164" s="31" t="s">
        <v>177</v>
      </c>
      <c r="C164" s="30" t="s">
        <v>48</v>
      </c>
      <c r="D164" s="30" t="s">
        <v>365</v>
      </c>
      <c r="E164" s="30" t="s">
        <v>600</v>
      </c>
      <c r="F164" s="32">
        <v>5.6370656370656373</v>
      </c>
      <c r="G164" s="32">
        <v>4.5096525096525095</v>
      </c>
      <c r="H164" s="32">
        <v>1.1274131274131274</v>
      </c>
      <c r="I164" s="31" t="s">
        <v>52</v>
      </c>
      <c r="J164" s="31" t="s">
        <v>248</v>
      </c>
      <c r="K164" s="30">
        <v>1</v>
      </c>
      <c r="L164" s="30" t="s">
        <v>247</v>
      </c>
      <c r="M164" s="30">
        <v>1</v>
      </c>
      <c r="N164" s="30"/>
      <c r="O164" s="30"/>
      <c r="P164" s="30" t="s">
        <v>413</v>
      </c>
      <c r="Q164" s="30">
        <v>205738789</v>
      </c>
      <c r="R164" s="31" t="s">
        <v>62</v>
      </c>
      <c r="S164" s="63">
        <v>45679</v>
      </c>
      <c r="T164" s="62"/>
      <c r="U164" s="84">
        <v>1</v>
      </c>
    </row>
    <row r="165" spans="1:21" ht="52.8" x14ac:dyDescent="0.3">
      <c r="A165" s="30">
        <f t="shared" si="5"/>
        <v>161</v>
      </c>
      <c r="B165" s="31" t="s">
        <v>190</v>
      </c>
      <c r="C165" s="30" t="s">
        <v>48</v>
      </c>
      <c r="D165" s="30" t="s">
        <v>376</v>
      </c>
      <c r="E165" s="30" t="s">
        <v>600</v>
      </c>
      <c r="F165" s="32">
        <v>5.6370656370656373</v>
      </c>
      <c r="G165" s="32">
        <v>4.5096525096525095</v>
      </c>
      <c r="H165" s="32">
        <v>1.1274131274131274</v>
      </c>
      <c r="I165" s="31" t="s">
        <v>52</v>
      </c>
      <c r="J165" s="31" t="s">
        <v>248</v>
      </c>
      <c r="K165" s="30">
        <v>1</v>
      </c>
      <c r="L165" s="30" t="s">
        <v>247</v>
      </c>
      <c r="M165" s="30">
        <v>1</v>
      </c>
      <c r="N165" s="30"/>
      <c r="O165" s="30"/>
      <c r="P165" s="30" t="s">
        <v>413</v>
      </c>
      <c r="Q165" s="30">
        <v>303539820</v>
      </c>
      <c r="R165" s="31" t="s">
        <v>62</v>
      </c>
      <c r="S165" s="63">
        <v>45679</v>
      </c>
      <c r="T165" s="62"/>
      <c r="U165" s="84">
        <v>1</v>
      </c>
    </row>
    <row r="166" spans="1:21" ht="52.8" x14ac:dyDescent="0.3">
      <c r="A166" s="30">
        <f t="shared" si="5"/>
        <v>162</v>
      </c>
      <c r="B166" s="31" t="s">
        <v>191</v>
      </c>
      <c r="C166" s="30" t="s">
        <v>39</v>
      </c>
      <c r="D166" s="30" t="s">
        <v>300</v>
      </c>
      <c r="E166" s="30" t="s">
        <v>600</v>
      </c>
      <c r="F166" s="32">
        <v>16.138996138996141</v>
      </c>
      <c r="G166" s="32">
        <v>12.911196911196912</v>
      </c>
      <c r="H166" s="32">
        <v>3.227799227799228</v>
      </c>
      <c r="I166" s="31" t="s">
        <v>52</v>
      </c>
      <c r="J166" s="31" t="s">
        <v>342</v>
      </c>
      <c r="K166" s="30">
        <v>1</v>
      </c>
      <c r="L166" s="30" t="s">
        <v>247</v>
      </c>
      <c r="M166" s="30">
        <v>1</v>
      </c>
      <c r="N166" s="30"/>
      <c r="O166" s="30"/>
      <c r="P166" s="30" t="s">
        <v>413</v>
      </c>
      <c r="Q166" s="30">
        <v>305913670</v>
      </c>
      <c r="R166" s="31" t="s">
        <v>62</v>
      </c>
      <c r="S166" s="63">
        <v>45679</v>
      </c>
      <c r="T166" s="62"/>
      <c r="U166" s="84">
        <v>1</v>
      </c>
    </row>
    <row r="167" spans="1:21" ht="52.8" x14ac:dyDescent="0.3">
      <c r="A167" s="30">
        <f t="shared" si="5"/>
        <v>163</v>
      </c>
      <c r="B167" s="31" t="s">
        <v>192</v>
      </c>
      <c r="C167" s="30" t="s">
        <v>50</v>
      </c>
      <c r="D167" s="30" t="s">
        <v>377</v>
      </c>
      <c r="E167" s="30" t="s">
        <v>600</v>
      </c>
      <c r="F167" s="32">
        <v>26.254826254826256</v>
      </c>
      <c r="G167" s="32">
        <v>21.003861003861005</v>
      </c>
      <c r="H167" s="32">
        <v>5.2509652509652511</v>
      </c>
      <c r="I167" s="31" t="s">
        <v>52</v>
      </c>
      <c r="J167" s="31" t="s">
        <v>304</v>
      </c>
      <c r="K167" s="30">
        <v>1</v>
      </c>
      <c r="L167" s="30" t="s">
        <v>247</v>
      </c>
      <c r="M167" s="30">
        <v>1</v>
      </c>
      <c r="N167" s="30"/>
      <c r="O167" s="30"/>
      <c r="P167" s="30" t="s">
        <v>413</v>
      </c>
      <c r="Q167" s="30">
        <v>308430582</v>
      </c>
      <c r="R167" s="31" t="s">
        <v>62</v>
      </c>
      <c r="S167" s="63">
        <v>45679</v>
      </c>
      <c r="T167" s="62"/>
      <c r="U167" s="84">
        <v>1</v>
      </c>
    </row>
    <row r="168" spans="1:21" ht="66" x14ac:dyDescent="0.3">
      <c r="A168" s="30">
        <f t="shared" si="5"/>
        <v>164</v>
      </c>
      <c r="B168" s="31" t="s">
        <v>193</v>
      </c>
      <c r="C168" s="30" t="s">
        <v>39</v>
      </c>
      <c r="D168" s="30" t="s">
        <v>325</v>
      </c>
      <c r="E168" s="30" t="s">
        <v>600</v>
      </c>
      <c r="F168" s="32">
        <v>0.74131274131274127</v>
      </c>
      <c r="G168" s="32">
        <v>0.59305019305019302</v>
      </c>
      <c r="H168" s="32">
        <v>0.14826254826254825</v>
      </c>
      <c r="I168" s="31" t="s">
        <v>52</v>
      </c>
      <c r="J168" s="31" t="s">
        <v>296</v>
      </c>
      <c r="K168" s="30">
        <v>1</v>
      </c>
      <c r="L168" s="30" t="s">
        <v>247</v>
      </c>
      <c r="M168" s="30">
        <v>1</v>
      </c>
      <c r="N168" s="30"/>
      <c r="O168" s="30"/>
      <c r="P168" s="30" t="s">
        <v>413</v>
      </c>
      <c r="Q168" s="30">
        <v>206055278</v>
      </c>
      <c r="R168" s="31" t="s">
        <v>62</v>
      </c>
      <c r="S168" s="63">
        <v>45679</v>
      </c>
      <c r="T168" s="62"/>
      <c r="U168" s="84">
        <v>1</v>
      </c>
    </row>
    <row r="169" spans="1:21" ht="52.8" x14ac:dyDescent="0.3">
      <c r="A169" s="30">
        <f t="shared" si="5"/>
        <v>165</v>
      </c>
      <c r="B169" s="31" t="s">
        <v>194</v>
      </c>
      <c r="C169" s="30" t="s">
        <v>47</v>
      </c>
      <c r="D169" s="30" t="s">
        <v>275</v>
      </c>
      <c r="E169" s="30" t="s">
        <v>600</v>
      </c>
      <c r="F169" s="32">
        <v>26.254826254826256</v>
      </c>
      <c r="G169" s="32">
        <v>21.003861003861005</v>
      </c>
      <c r="H169" s="32">
        <v>5.2509652509652511</v>
      </c>
      <c r="I169" s="31" t="s">
        <v>52</v>
      </c>
      <c r="J169" s="31" t="s">
        <v>304</v>
      </c>
      <c r="K169" s="30">
        <v>1</v>
      </c>
      <c r="L169" s="30" t="s">
        <v>247</v>
      </c>
      <c r="M169" s="30">
        <v>1</v>
      </c>
      <c r="N169" s="30"/>
      <c r="O169" s="30"/>
      <c r="P169" s="30" t="s">
        <v>413</v>
      </c>
      <c r="Q169" s="30">
        <v>305315236</v>
      </c>
      <c r="R169" s="31" t="s">
        <v>62</v>
      </c>
      <c r="S169" s="63">
        <v>45679</v>
      </c>
      <c r="T169" s="62"/>
      <c r="U169" s="84">
        <v>1</v>
      </c>
    </row>
    <row r="170" spans="1:21" ht="52.8" x14ac:dyDescent="0.3">
      <c r="A170" s="30">
        <f t="shared" si="5"/>
        <v>166</v>
      </c>
      <c r="B170" s="31" t="s">
        <v>195</v>
      </c>
      <c r="C170" s="30" t="s">
        <v>50</v>
      </c>
      <c r="D170" s="30" t="s">
        <v>315</v>
      </c>
      <c r="E170" s="30" t="s">
        <v>600</v>
      </c>
      <c r="F170" s="32">
        <v>26.254826254826256</v>
      </c>
      <c r="G170" s="32">
        <v>21.003861003861005</v>
      </c>
      <c r="H170" s="32">
        <v>5.2509652509652511</v>
      </c>
      <c r="I170" s="31" t="s">
        <v>52</v>
      </c>
      <c r="J170" s="31" t="s">
        <v>304</v>
      </c>
      <c r="K170" s="30">
        <v>1</v>
      </c>
      <c r="L170" s="30" t="s">
        <v>247</v>
      </c>
      <c r="M170" s="30">
        <v>1</v>
      </c>
      <c r="N170" s="30"/>
      <c r="O170" s="30"/>
      <c r="P170" s="30" t="s">
        <v>413</v>
      </c>
      <c r="Q170" s="30">
        <v>307061853</v>
      </c>
      <c r="R170" s="31" t="s">
        <v>62</v>
      </c>
      <c r="S170" s="63">
        <v>45679</v>
      </c>
      <c r="T170" s="62"/>
      <c r="U170" s="84">
        <v>1</v>
      </c>
    </row>
    <row r="171" spans="1:21" ht="66" x14ac:dyDescent="0.3">
      <c r="A171" s="30">
        <f t="shared" si="5"/>
        <v>167</v>
      </c>
      <c r="B171" s="31" t="s">
        <v>196</v>
      </c>
      <c r="C171" s="30" t="s">
        <v>39</v>
      </c>
      <c r="D171" s="30" t="s">
        <v>299</v>
      </c>
      <c r="E171" s="30" t="s">
        <v>600</v>
      </c>
      <c r="F171" s="32">
        <v>1.2355212355212355</v>
      </c>
      <c r="G171" s="32">
        <v>0.98841698841698844</v>
      </c>
      <c r="H171" s="32">
        <v>0.24710424710424711</v>
      </c>
      <c r="I171" s="31" t="s">
        <v>52</v>
      </c>
      <c r="J171" s="31" t="s">
        <v>296</v>
      </c>
      <c r="K171" s="30">
        <v>1</v>
      </c>
      <c r="L171" s="30" t="s">
        <v>247</v>
      </c>
      <c r="M171" s="30">
        <v>1</v>
      </c>
      <c r="N171" s="30"/>
      <c r="O171" s="30"/>
      <c r="P171" s="30" t="s">
        <v>413</v>
      </c>
      <c r="Q171" s="30">
        <v>204458157</v>
      </c>
      <c r="R171" s="31" t="s">
        <v>62</v>
      </c>
      <c r="S171" s="63">
        <v>45679</v>
      </c>
      <c r="T171" s="62"/>
      <c r="U171" s="84">
        <v>1</v>
      </c>
    </row>
    <row r="172" spans="1:21" ht="66" x14ac:dyDescent="0.3">
      <c r="A172" s="30">
        <f t="shared" si="5"/>
        <v>168</v>
      </c>
      <c r="B172" s="31" t="s">
        <v>197</v>
      </c>
      <c r="C172" s="31" t="s">
        <v>29</v>
      </c>
      <c r="D172" s="30" t="s">
        <v>378</v>
      </c>
      <c r="E172" s="30" t="s">
        <v>600</v>
      </c>
      <c r="F172" s="32">
        <v>136.91119691119692</v>
      </c>
      <c r="G172" s="32">
        <v>109.52895752895753</v>
      </c>
      <c r="H172" s="32">
        <v>27.382239382239383</v>
      </c>
      <c r="I172" s="31" t="s">
        <v>52</v>
      </c>
      <c r="J172" s="31" t="s">
        <v>379</v>
      </c>
      <c r="K172" s="30">
        <v>2</v>
      </c>
      <c r="L172" s="30" t="s">
        <v>247</v>
      </c>
      <c r="M172" s="30">
        <v>2</v>
      </c>
      <c r="N172" s="30"/>
      <c r="O172" s="30"/>
      <c r="P172" s="30" t="s">
        <v>413</v>
      </c>
      <c r="Q172" s="30">
        <v>203980436</v>
      </c>
      <c r="R172" s="31" t="s">
        <v>62</v>
      </c>
      <c r="S172" s="63">
        <v>45679</v>
      </c>
      <c r="T172" s="62"/>
      <c r="U172" s="84">
        <v>1</v>
      </c>
    </row>
    <row r="173" spans="1:21" ht="52.8" x14ac:dyDescent="0.3">
      <c r="A173" s="30">
        <f t="shared" si="5"/>
        <v>169</v>
      </c>
      <c r="B173" s="31" t="s">
        <v>198</v>
      </c>
      <c r="C173" s="30" t="s">
        <v>50</v>
      </c>
      <c r="D173" s="30" t="s">
        <v>377</v>
      </c>
      <c r="E173" s="30" t="s">
        <v>600</v>
      </c>
      <c r="F173" s="32">
        <v>132.04633204633205</v>
      </c>
      <c r="G173" s="32">
        <v>105.63706563706563</v>
      </c>
      <c r="H173" s="32">
        <v>26.409266409266408</v>
      </c>
      <c r="I173" s="31" t="s">
        <v>52</v>
      </c>
      <c r="J173" s="31" t="s">
        <v>380</v>
      </c>
      <c r="K173" s="30">
        <v>1</v>
      </c>
      <c r="L173" s="30" t="s">
        <v>247</v>
      </c>
      <c r="M173" s="30">
        <v>1</v>
      </c>
      <c r="N173" s="30"/>
      <c r="O173" s="30"/>
      <c r="P173" s="30" t="s">
        <v>413</v>
      </c>
      <c r="Q173" s="30">
        <v>203436121</v>
      </c>
      <c r="R173" s="31" t="s">
        <v>62</v>
      </c>
      <c r="S173" s="63">
        <v>45679</v>
      </c>
      <c r="T173" s="62"/>
      <c r="U173" s="84">
        <v>1</v>
      </c>
    </row>
    <row r="174" spans="1:21" ht="52.8" x14ac:dyDescent="0.3">
      <c r="A174" s="30">
        <f t="shared" si="5"/>
        <v>170</v>
      </c>
      <c r="B174" s="31" t="s">
        <v>199</v>
      </c>
      <c r="C174" s="30" t="s">
        <v>39</v>
      </c>
      <c r="D174" s="30" t="s">
        <v>39</v>
      </c>
      <c r="E174" s="30" t="s">
        <v>600</v>
      </c>
      <c r="F174" s="32">
        <v>25.096525096525095</v>
      </c>
      <c r="G174" s="32">
        <v>20.077220077220076</v>
      </c>
      <c r="H174" s="32">
        <v>5.019305019305019</v>
      </c>
      <c r="I174" s="31" t="s">
        <v>52</v>
      </c>
      <c r="J174" s="31" t="s">
        <v>381</v>
      </c>
      <c r="K174" s="30">
        <v>1</v>
      </c>
      <c r="L174" s="30" t="s">
        <v>247</v>
      </c>
      <c r="M174" s="30">
        <v>1</v>
      </c>
      <c r="N174" s="30"/>
      <c r="O174" s="30"/>
      <c r="P174" s="30" t="s">
        <v>413</v>
      </c>
      <c r="Q174" s="30">
        <v>302946442</v>
      </c>
      <c r="R174" s="31" t="s">
        <v>62</v>
      </c>
      <c r="S174" s="63">
        <v>45679</v>
      </c>
      <c r="T174" s="62"/>
      <c r="U174" s="84">
        <v>1</v>
      </c>
    </row>
    <row r="175" spans="1:21" ht="52.8" x14ac:dyDescent="0.3">
      <c r="A175" s="30">
        <f t="shared" si="5"/>
        <v>171</v>
      </c>
      <c r="B175" s="31" t="s">
        <v>200</v>
      </c>
      <c r="C175" s="30" t="s">
        <v>36</v>
      </c>
      <c r="D175" s="30" t="s">
        <v>36</v>
      </c>
      <c r="E175" s="30" t="s">
        <v>600</v>
      </c>
      <c r="F175" s="32">
        <v>26.254826254826256</v>
      </c>
      <c r="G175" s="32">
        <v>21.003861003861005</v>
      </c>
      <c r="H175" s="32">
        <v>5.2509652509652511</v>
      </c>
      <c r="I175" s="31" t="s">
        <v>52</v>
      </c>
      <c r="J175" s="31" t="s">
        <v>304</v>
      </c>
      <c r="K175" s="30">
        <v>1</v>
      </c>
      <c r="L175" s="30" t="s">
        <v>247</v>
      </c>
      <c r="M175" s="30">
        <v>1</v>
      </c>
      <c r="N175" s="30"/>
      <c r="O175" s="30"/>
      <c r="P175" s="30" t="s">
        <v>413</v>
      </c>
      <c r="Q175" s="30">
        <v>304823619</v>
      </c>
      <c r="R175" s="31" t="s">
        <v>62</v>
      </c>
      <c r="S175" s="63">
        <v>45679</v>
      </c>
      <c r="T175" s="62"/>
      <c r="U175" s="84">
        <v>1</v>
      </c>
    </row>
    <row r="176" spans="1:21" ht="66" x14ac:dyDescent="0.3">
      <c r="A176" s="30">
        <f t="shared" si="5"/>
        <v>172</v>
      </c>
      <c r="B176" s="31" t="s">
        <v>201</v>
      </c>
      <c r="C176" s="31" t="s">
        <v>29</v>
      </c>
      <c r="D176" s="30" t="s">
        <v>382</v>
      </c>
      <c r="E176" s="30" t="s">
        <v>600</v>
      </c>
      <c r="F176" s="32">
        <v>139.22779922779921</v>
      </c>
      <c r="G176" s="32">
        <v>111.38223938223938</v>
      </c>
      <c r="H176" s="32">
        <v>27.845559845559844</v>
      </c>
      <c r="I176" s="31" t="s">
        <v>52</v>
      </c>
      <c r="J176" s="31" t="s">
        <v>383</v>
      </c>
      <c r="K176" s="30">
        <v>2</v>
      </c>
      <c r="L176" s="30" t="s">
        <v>247</v>
      </c>
      <c r="M176" s="30">
        <v>2</v>
      </c>
      <c r="N176" s="30"/>
      <c r="O176" s="30"/>
      <c r="P176" s="30" t="s">
        <v>413</v>
      </c>
      <c r="Q176" s="30">
        <v>202564074</v>
      </c>
      <c r="R176" s="31" t="s">
        <v>62</v>
      </c>
      <c r="S176" s="63">
        <v>45679</v>
      </c>
      <c r="T176" s="62"/>
      <c r="U176" s="84">
        <v>1</v>
      </c>
    </row>
    <row r="177" spans="1:21" ht="52.8" x14ac:dyDescent="0.3">
      <c r="A177" s="30">
        <f t="shared" si="5"/>
        <v>173</v>
      </c>
      <c r="B177" s="31" t="s">
        <v>202</v>
      </c>
      <c r="C177" s="31" t="s">
        <v>29</v>
      </c>
      <c r="D177" s="30" t="s">
        <v>378</v>
      </c>
      <c r="E177" s="30" t="s">
        <v>600</v>
      </c>
      <c r="F177" s="32">
        <v>26.254826254826256</v>
      </c>
      <c r="G177" s="32">
        <v>21.003861003861005</v>
      </c>
      <c r="H177" s="32">
        <v>5.2509652509652511</v>
      </c>
      <c r="I177" s="31" t="s">
        <v>52</v>
      </c>
      <c r="J177" s="31" t="s">
        <v>304</v>
      </c>
      <c r="K177" s="30">
        <v>1</v>
      </c>
      <c r="L177" s="30" t="s">
        <v>247</v>
      </c>
      <c r="M177" s="30">
        <v>1</v>
      </c>
      <c r="N177" s="30"/>
      <c r="O177" s="30"/>
      <c r="P177" s="30" t="s">
        <v>413</v>
      </c>
      <c r="Q177" s="30">
        <v>204004064</v>
      </c>
      <c r="R177" s="31" t="s">
        <v>62</v>
      </c>
      <c r="S177" s="63">
        <v>45679</v>
      </c>
      <c r="T177" s="62"/>
      <c r="U177" s="84">
        <v>1</v>
      </c>
    </row>
    <row r="178" spans="1:21" ht="66" x14ac:dyDescent="0.3">
      <c r="A178" s="30">
        <f t="shared" si="5"/>
        <v>174</v>
      </c>
      <c r="B178" s="31" t="s">
        <v>203</v>
      </c>
      <c r="C178" s="30" t="s">
        <v>39</v>
      </c>
      <c r="D178" s="30" t="s">
        <v>295</v>
      </c>
      <c r="E178" s="30" t="s">
        <v>600</v>
      </c>
      <c r="F178" s="32">
        <v>1.2355212355212355</v>
      </c>
      <c r="G178" s="32">
        <v>0.98841698841698844</v>
      </c>
      <c r="H178" s="32">
        <v>0.24710424710424711</v>
      </c>
      <c r="I178" s="31" t="s">
        <v>52</v>
      </c>
      <c r="J178" s="31" t="s">
        <v>296</v>
      </c>
      <c r="K178" s="30">
        <v>1</v>
      </c>
      <c r="L178" s="30" t="s">
        <v>247</v>
      </c>
      <c r="M178" s="30">
        <v>1</v>
      </c>
      <c r="N178" s="30"/>
      <c r="O178" s="30"/>
      <c r="P178" s="30" t="s">
        <v>413</v>
      </c>
      <c r="Q178" s="30">
        <v>307671814</v>
      </c>
      <c r="R178" s="31" t="s">
        <v>62</v>
      </c>
      <c r="S178" s="63">
        <v>45679</v>
      </c>
      <c r="T178" s="62"/>
      <c r="U178" s="84">
        <v>1</v>
      </c>
    </row>
    <row r="179" spans="1:21" ht="52.8" x14ac:dyDescent="0.3">
      <c r="A179" s="30">
        <f t="shared" si="5"/>
        <v>175</v>
      </c>
      <c r="B179" s="31" t="s">
        <v>206</v>
      </c>
      <c r="C179" s="30" t="s">
        <v>39</v>
      </c>
      <c r="D179" s="30" t="s">
        <v>325</v>
      </c>
      <c r="E179" s="30" t="s">
        <v>600</v>
      </c>
      <c r="F179" s="32">
        <v>27.799227799227801</v>
      </c>
      <c r="G179" s="32">
        <v>22.239382239382241</v>
      </c>
      <c r="H179" s="32">
        <v>5.5598455598455603</v>
      </c>
      <c r="I179" s="31" t="s">
        <v>52</v>
      </c>
      <c r="J179" s="31" t="s">
        <v>332</v>
      </c>
      <c r="K179" s="30">
        <v>1</v>
      </c>
      <c r="L179" s="30" t="s">
        <v>247</v>
      </c>
      <c r="M179" s="30">
        <v>1</v>
      </c>
      <c r="N179" s="30"/>
      <c r="O179" s="30"/>
      <c r="P179" s="30" t="s">
        <v>413</v>
      </c>
      <c r="Q179" s="30">
        <v>300127917</v>
      </c>
      <c r="R179" s="31" t="s">
        <v>62</v>
      </c>
      <c r="S179" s="63">
        <v>45679</v>
      </c>
      <c r="T179" s="62"/>
      <c r="U179" s="84">
        <v>1</v>
      </c>
    </row>
    <row r="180" spans="1:21" ht="52.8" x14ac:dyDescent="0.3">
      <c r="A180" s="30">
        <f t="shared" si="5"/>
        <v>176</v>
      </c>
      <c r="B180" s="31" t="s">
        <v>207</v>
      </c>
      <c r="C180" s="30" t="s">
        <v>39</v>
      </c>
      <c r="D180" s="30" t="s">
        <v>295</v>
      </c>
      <c r="E180" s="30" t="s">
        <v>600</v>
      </c>
      <c r="F180" s="32">
        <v>57.142857142857146</v>
      </c>
      <c r="G180" s="32">
        <v>45.714285714285715</v>
      </c>
      <c r="H180" s="32">
        <v>11.428571428571429</v>
      </c>
      <c r="I180" s="31" t="s">
        <v>52</v>
      </c>
      <c r="J180" s="31" t="s">
        <v>298</v>
      </c>
      <c r="K180" s="30">
        <v>1</v>
      </c>
      <c r="L180" s="30" t="s">
        <v>247</v>
      </c>
      <c r="M180" s="30">
        <v>1</v>
      </c>
      <c r="N180" s="30"/>
      <c r="O180" s="30"/>
      <c r="P180" s="30" t="s">
        <v>413</v>
      </c>
      <c r="Q180" s="30">
        <v>301858118</v>
      </c>
      <c r="R180" s="31" t="s">
        <v>62</v>
      </c>
      <c r="S180" s="63">
        <v>45679</v>
      </c>
      <c r="T180" s="62"/>
      <c r="U180" s="84">
        <v>1</v>
      </c>
    </row>
    <row r="181" spans="1:21" ht="52.8" x14ac:dyDescent="0.3">
      <c r="A181" s="30">
        <f t="shared" si="5"/>
        <v>177</v>
      </c>
      <c r="B181" s="31" t="s">
        <v>208</v>
      </c>
      <c r="C181" s="30" t="s">
        <v>26</v>
      </c>
      <c r="D181" s="30" t="s">
        <v>287</v>
      </c>
      <c r="E181" s="30" t="s">
        <v>600</v>
      </c>
      <c r="F181" s="32">
        <v>125.27351351351354</v>
      </c>
      <c r="G181" s="32">
        <v>100.21881081081082</v>
      </c>
      <c r="H181" s="32">
        <v>25.054702702702706</v>
      </c>
      <c r="I181" s="31" t="s">
        <v>52</v>
      </c>
      <c r="J181" s="31" t="s">
        <v>252</v>
      </c>
      <c r="K181" s="30">
        <v>1</v>
      </c>
      <c r="L181" s="30" t="s">
        <v>247</v>
      </c>
      <c r="M181" s="30">
        <v>1</v>
      </c>
      <c r="N181" s="30"/>
      <c r="O181" s="30"/>
      <c r="P181" s="30" t="s">
        <v>413</v>
      </c>
      <c r="Q181" s="30">
        <v>203787216</v>
      </c>
      <c r="R181" s="31" t="s">
        <v>62</v>
      </c>
      <c r="S181" s="63">
        <v>45679</v>
      </c>
      <c r="T181" s="62"/>
      <c r="U181" s="84">
        <v>1</v>
      </c>
    </row>
    <row r="182" spans="1:21" ht="52.8" x14ac:dyDescent="0.3">
      <c r="A182" s="30">
        <f t="shared" si="5"/>
        <v>178</v>
      </c>
      <c r="B182" s="31" t="s">
        <v>209</v>
      </c>
      <c r="C182" s="30" t="s">
        <v>43</v>
      </c>
      <c r="D182" s="30" t="s">
        <v>390</v>
      </c>
      <c r="E182" s="30" t="s">
        <v>600</v>
      </c>
      <c r="F182" s="32">
        <v>105.79150579150578</v>
      </c>
      <c r="G182" s="32">
        <v>84.633204633204627</v>
      </c>
      <c r="H182" s="32">
        <v>21.158301158301157</v>
      </c>
      <c r="I182" s="31" t="s">
        <v>52</v>
      </c>
      <c r="J182" s="31" t="s">
        <v>280</v>
      </c>
      <c r="K182" s="30">
        <v>1</v>
      </c>
      <c r="L182" s="30" t="s">
        <v>247</v>
      </c>
      <c r="M182" s="30">
        <v>1</v>
      </c>
      <c r="N182" s="30"/>
      <c r="O182" s="30"/>
      <c r="P182" s="30" t="s">
        <v>413</v>
      </c>
      <c r="Q182" s="30">
        <v>206508550</v>
      </c>
      <c r="R182" s="31" t="s">
        <v>62</v>
      </c>
      <c r="S182" s="63">
        <v>45679</v>
      </c>
      <c r="T182" s="62"/>
      <c r="U182" s="84">
        <v>1</v>
      </c>
    </row>
    <row r="183" spans="1:21" ht="52.8" x14ac:dyDescent="0.3">
      <c r="A183" s="30">
        <f t="shared" si="5"/>
        <v>179</v>
      </c>
      <c r="B183" s="31" t="s">
        <v>210</v>
      </c>
      <c r="C183" s="30" t="s">
        <v>60</v>
      </c>
      <c r="D183" s="30" t="s">
        <v>60</v>
      </c>
      <c r="E183" s="30" t="s">
        <v>600</v>
      </c>
      <c r="F183" s="32">
        <v>10.463320463320462</v>
      </c>
      <c r="G183" s="32">
        <v>8.3706563706563699</v>
      </c>
      <c r="H183" s="32">
        <v>2.0926640926640925</v>
      </c>
      <c r="I183" s="31" t="s">
        <v>52</v>
      </c>
      <c r="J183" s="31" t="s">
        <v>391</v>
      </c>
      <c r="K183" s="30">
        <v>1</v>
      </c>
      <c r="L183" s="30" t="s">
        <v>247</v>
      </c>
      <c r="M183" s="30">
        <v>1</v>
      </c>
      <c r="N183" s="30"/>
      <c r="O183" s="30"/>
      <c r="P183" s="30" t="s">
        <v>413</v>
      </c>
      <c r="Q183" s="30">
        <v>200866855</v>
      </c>
      <c r="R183" s="31" t="s">
        <v>62</v>
      </c>
      <c r="S183" s="63">
        <v>45679</v>
      </c>
      <c r="T183" s="62"/>
      <c r="U183" s="84">
        <v>1</v>
      </c>
    </row>
    <row r="184" spans="1:21" ht="52.8" x14ac:dyDescent="0.3">
      <c r="A184" s="30">
        <f t="shared" si="5"/>
        <v>180</v>
      </c>
      <c r="B184" s="31" t="s">
        <v>211</v>
      </c>
      <c r="C184" s="30" t="s">
        <v>60</v>
      </c>
      <c r="D184" s="30" t="s">
        <v>392</v>
      </c>
      <c r="E184" s="30" t="s">
        <v>600</v>
      </c>
      <c r="F184" s="32">
        <v>10.463320463320462</v>
      </c>
      <c r="G184" s="32">
        <v>8.3706563706563699</v>
      </c>
      <c r="H184" s="32">
        <v>2.0926640926640925</v>
      </c>
      <c r="I184" s="31" t="s">
        <v>52</v>
      </c>
      <c r="J184" s="31" t="s">
        <v>391</v>
      </c>
      <c r="K184" s="30">
        <v>1</v>
      </c>
      <c r="L184" s="30" t="s">
        <v>247</v>
      </c>
      <c r="M184" s="30">
        <v>1</v>
      </c>
      <c r="N184" s="30"/>
      <c r="O184" s="30"/>
      <c r="P184" s="30" t="s">
        <v>413</v>
      </c>
      <c r="Q184" s="30">
        <v>202462416</v>
      </c>
      <c r="R184" s="31" t="s">
        <v>62</v>
      </c>
      <c r="S184" s="63">
        <v>45679</v>
      </c>
      <c r="T184" s="62"/>
      <c r="U184" s="84">
        <v>1</v>
      </c>
    </row>
    <row r="185" spans="1:21" ht="52.8" x14ac:dyDescent="0.3">
      <c r="A185" s="30">
        <f t="shared" si="5"/>
        <v>181</v>
      </c>
      <c r="B185" s="31" t="s">
        <v>212</v>
      </c>
      <c r="C185" s="30" t="s">
        <v>36</v>
      </c>
      <c r="D185" s="30" t="s">
        <v>292</v>
      </c>
      <c r="E185" s="30" t="s">
        <v>600</v>
      </c>
      <c r="F185" s="32">
        <v>38.610038610038607</v>
      </c>
      <c r="G185" s="32">
        <v>30.888030888030887</v>
      </c>
      <c r="H185" s="32">
        <v>7.7220077220077217</v>
      </c>
      <c r="I185" s="31" t="s">
        <v>52</v>
      </c>
      <c r="J185" s="31" t="s">
        <v>317</v>
      </c>
      <c r="K185" s="30">
        <v>1</v>
      </c>
      <c r="L185" s="30" t="s">
        <v>247</v>
      </c>
      <c r="M185" s="30">
        <v>1</v>
      </c>
      <c r="N185" s="30"/>
      <c r="O185" s="30"/>
      <c r="P185" s="30" t="s">
        <v>413</v>
      </c>
      <c r="Q185" s="30">
        <v>304759135</v>
      </c>
      <c r="R185" s="31" t="s">
        <v>62</v>
      </c>
      <c r="S185" s="63">
        <v>45679</v>
      </c>
      <c r="T185" s="62"/>
      <c r="U185" s="84">
        <v>1</v>
      </c>
    </row>
    <row r="186" spans="1:21" ht="52.8" x14ac:dyDescent="0.3">
      <c r="A186" s="30">
        <f t="shared" si="5"/>
        <v>182</v>
      </c>
      <c r="B186" s="31" t="s">
        <v>213</v>
      </c>
      <c r="C186" s="31" t="s">
        <v>45</v>
      </c>
      <c r="D186" s="30" t="s">
        <v>357</v>
      </c>
      <c r="E186" s="30" t="s">
        <v>600</v>
      </c>
      <c r="F186" s="32">
        <v>125.2734671814672</v>
      </c>
      <c r="G186" s="32">
        <v>100.21876447876448</v>
      </c>
      <c r="H186" s="32">
        <v>25.054702702702706</v>
      </c>
      <c r="I186" s="31" t="s">
        <v>52</v>
      </c>
      <c r="J186" s="31" t="s">
        <v>393</v>
      </c>
      <c r="K186" s="30">
        <v>1</v>
      </c>
      <c r="L186" s="30" t="s">
        <v>247</v>
      </c>
      <c r="M186" s="30">
        <v>1</v>
      </c>
      <c r="N186" s="30"/>
      <c r="O186" s="30"/>
      <c r="P186" s="30" t="s">
        <v>413</v>
      </c>
      <c r="Q186" s="30">
        <v>200913456</v>
      </c>
      <c r="R186" s="31" t="s">
        <v>62</v>
      </c>
      <c r="S186" s="63">
        <v>45679</v>
      </c>
      <c r="T186" s="62"/>
      <c r="U186" s="84">
        <v>1</v>
      </c>
    </row>
    <row r="187" spans="1:21" ht="52.8" x14ac:dyDescent="0.3">
      <c r="A187" s="30">
        <f t="shared" si="5"/>
        <v>183</v>
      </c>
      <c r="B187" s="31" t="s">
        <v>214</v>
      </c>
      <c r="C187" s="30" t="s">
        <v>50</v>
      </c>
      <c r="D187" s="30" t="s">
        <v>315</v>
      </c>
      <c r="E187" s="30" t="s">
        <v>600</v>
      </c>
      <c r="F187" s="32">
        <v>131.27413127413126</v>
      </c>
      <c r="G187" s="32">
        <v>105.01930501930502</v>
      </c>
      <c r="H187" s="32">
        <v>26.254826254826256</v>
      </c>
      <c r="I187" s="31" t="s">
        <v>52</v>
      </c>
      <c r="J187" s="31" t="s">
        <v>393</v>
      </c>
      <c r="K187" s="30">
        <v>1</v>
      </c>
      <c r="L187" s="30" t="s">
        <v>247</v>
      </c>
      <c r="M187" s="30">
        <v>1</v>
      </c>
      <c r="N187" s="30"/>
      <c r="O187" s="30"/>
      <c r="P187" s="30" t="s">
        <v>413</v>
      </c>
      <c r="Q187" s="30">
        <v>307956933</v>
      </c>
      <c r="R187" s="31" t="s">
        <v>62</v>
      </c>
      <c r="S187" s="63">
        <v>45679</v>
      </c>
      <c r="T187" s="62"/>
      <c r="U187" s="84">
        <v>1</v>
      </c>
    </row>
    <row r="188" spans="1:21" ht="52.8" x14ac:dyDescent="0.3">
      <c r="A188" s="30">
        <f t="shared" si="5"/>
        <v>184</v>
      </c>
      <c r="B188" s="31" t="s">
        <v>215</v>
      </c>
      <c r="C188" s="30" t="s">
        <v>36</v>
      </c>
      <c r="D188" s="30" t="s">
        <v>394</v>
      </c>
      <c r="E188" s="30" t="s">
        <v>600</v>
      </c>
      <c r="F188" s="32">
        <v>38.610038610038607</v>
      </c>
      <c r="G188" s="32">
        <v>30.888030888030887</v>
      </c>
      <c r="H188" s="32">
        <v>7.7220077220077217</v>
      </c>
      <c r="I188" s="31" t="s">
        <v>52</v>
      </c>
      <c r="J188" s="31" t="s">
        <v>317</v>
      </c>
      <c r="K188" s="30">
        <v>1</v>
      </c>
      <c r="L188" s="30" t="s">
        <v>247</v>
      </c>
      <c r="M188" s="30">
        <v>1</v>
      </c>
      <c r="N188" s="30"/>
      <c r="O188" s="30"/>
      <c r="P188" s="30" t="s">
        <v>413</v>
      </c>
      <c r="Q188" s="30">
        <v>204382260</v>
      </c>
      <c r="R188" s="31" t="s">
        <v>62</v>
      </c>
      <c r="S188" s="63">
        <v>45679</v>
      </c>
      <c r="T188" s="62"/>
      <c r="U188" s="84">
        <v>1</v>
      </c>
    </row>
    <row r="189" spans="1:21" ht="52.8" x14ac:dyDescent="0.3">
      <c r="A189" s="30">
        <f t="shared" si="5"/>
        <v>185</v>
      </c>
      <c r="B189" s="31" t="s">
        <v>216</v>
      </c>
      <c r="C189" s="30" t="s">
        <v>39</v>
      </c>
      <c r="D189" s="30" t="s">
        <v>350</v>
      </c>
      <c r="E189" s="30" t="s">
        <v>600</v>
      </c>
      <c r="F189" s="32">
        <v>57.142857142857146</v>
      </c>
      <c r="G189" s="32">
        <v>45.714285714285715</v>
      </c>
      <c r="H189" s="32">
        <v>11.428571428571429</v>
      </c>
      <c r="I189" s="31" t="s">
        <v>52</v>
      </c>
      <c r="J189" s="31" t="s">
        <v>298</v>
      </c>
      <c r="K189" s="30">
        <v>1</v>
      </c>
      <c r="L189" s="30" t="s">
        <v>247</v>
      </c>
      <c r="M189" s="30">
        <v>1</v>
      </c>
      <c r="N189" s="30"/>
      <c r="O189" s="30"/>
      <c r="P189" s="30" t="s">
        <v>413</v>
      </c>
      <c r="Q189" s="30">
        <v>306814983</v>
      </c>
      <c r="R189" s="31" t="s">
        <v>62</v>
      </c>
      <c r="S189" s="63">
        <v>45679</v>
      </c>
      <c r="T189" s="62"/>
      <c r="U189" s="84">
        <v>1</v>
      </c>
    </row>
    <row r="190" spans="1:21" ht="52.8" x14ac:dyDescent="0.3">
      <c r="A190" s="30">
        <f t="shared" si="5"/>
        <v>186</v>
      </c>
      <c r="B190" s="31" t="s">
        <v>217</v>
      </c>
      <c r="C190" s="30" t="s">
        <v>47</v>
      </c>
      <c r="D190" s="30" t="s">
        <v>305</v>
      </c>
      <c r="E190" s="30" t="s">
        <v>600</v>
      </c>
      <c r="F190" s="32">
        <v>105.79150579150578</v>
      </c>
      <c r="G190" s="32">
        <v>84.633204633204627</v>
      </c>
      <c r="H190" s="32">
        <v>21.158301158301157</v>
      </c>
      <c r="I190" s="31" t="s">
        <v>52</v>
      </c>
      <c r="J190" s="31" t="s">
        <v>280</v>
      </c>
      <c r="K190" s="30">
        <v>1</v>
      </c>
      <c r="L190" s="30" t="s">
        <v>247</v>
      </c>
      <c r="M190" s="30">
        <v>1</v>
      </c>
      <c r="N190" s="30"/>
      <c r="O190" s="30"/>
      <c r="P190" s="30" t="s">
        <v>413</v>
      </c>
      <c r="Q190" s="30">
        <v>305079467</v>
      </c>
      <c r="R190" s="31" t="s">
        <v>62</v>
      </c>
      <c r="S190" s="63">
        <v>45679</v>
      </c>
      <c r="T190" s="62"/>
      <c r="U190" s="84">
        <v>1</v>
      </c>
    </row>
    <row r="191" spans="1:21" ht="79.2" x14ac:dyDescent="0.3">
      <c r="A191" s="30">
        <f t="shared" si="5"/>
        <v>187</v>
      </c>
      <c r="B191" s="31" t="s">
        <v>218</v>
      </c>
      <c r="C191" s="31" t="s">
        <v>29</v>
      </c>
      <c r="D191" s="30" t="s">
        <v>395</v>
      </c>
      <c r="E191" s="30" t="s">
        <v>600</v>
      </c>
      <c r="F191" s="32">
        <v>44.247104247104247</v>
      </c>
      <c r="G191" s="32">
        <v>35.397683397683394</v>
      </c>
      <c r="H191" s="32">
        <v>8.8494208494208486</v>
      </c>
      <c r="I191" s="31" t="s">
        <v>52</v>
      </c>
      <c r="J191" s="31" t="s">
        <v>396</v>
      </c>
      <c r="K191" s="30">
        <v>2</v>
      </c>
      <c r="L191" s="30" t="s">
        <v>247</v>
      </c>
      <c r="M191" s="30">
        <v>2</v>
      </c>
      <c r="N191" s="30"/>
      <c r="O191" s="30"/>
      <c r="P191" s="30" t="s">
        <v>413</v>
      </c>
      <c r="Q191" s="30">
        <v>302979038</v>
      </c>
      <c r="R191" s="31" t="s">
        <v>62</v>
      </c>
      <c r="S191" s="63">
        <v>45679</v>
      </c>
      <c r="T191" s="62"/>
      <c r="U191" s="84">
        <v>1</v>
      </c>
    </row>
    <row r="192" spans="1:21" ht="52.8" x14ac:dyDescent="0.3">
      <c r="A192" s="30">
        <f t="shared" si="5"/>
        <v>188</v>
      </c>
      <c r="B192" s="31" t="s">
        <v>219</v>
      </c>
      <c r="C192" s="30" t="s">
        <v>60</v>
      </c>
      <c r="D192" s="30" t="s">
        <v>270</v>
      </c>
      <c r="E192" s="30" t="s">
        <v>600</v>
      </c>
      <c r="F192" s="32">
        <v>131.27413127413126</v>
      </c>
      <c r="G192" s="32">
        <v>105.01930501930502</v>
      </c>
      <c r="H192" s="32">
        <v>26.254826254826256</v>
      </c>
      <c r="I192" s="31" t="s">
        <v>52</v>
      </c>
      <c r="J192" s="31" t="s">
        <v>393</v>
      </c>
      <c r="K192" s="30">
        <v>1</v>
      </c>
      <c r="L192" s="30" t="s">
        <v>247</v>
      </c>
      <c r="M192" s="30">
        <v>1</v>
      </c>
      <c r="N192" s="30"/>
      <c r="O192" s="30"/>
      <c r="P192" s="30" t="s">
        <v>413</v>
      </c>
      <c r="Q192" s="30">
        <v>206067444</v>
      </c>
      <c r="R192" s="31" t="s">
        <v>62</v>
      </c>
      <c r="S192" s="63">
        <v>45679</v>
      </c>
      <c r="T192" s="62"/>
      <c r="U192" s="84">
        <v>1</v>
      </c>
    </row>
    <row r="193" spans="1:21" ht="52.8" x14ac:dyDescent="0.3">
      <c r="A193" s="30">
        <f t="shared" si="5"/>
        <v>189</v>
      </c>
      <c r="B193" s="31" t="s">
        <v>220</v>
      </c>
      <c r="C193" s="30" t="s">
        <v>47</v>
      </c>
      <c r="D193" s="30" t="s">
        <v>275</v>
      </c>
      <c r="E193" s="30" t="s">
        <v>600</v>
      </c>
      <c r="F193" s="32">
        <v>38.610038610038607</v>
      </c>
      <c r="G193" s="32">
        <v>30.888030888030887</v>
      </c>
      <c r="H193" s="32">
        <v>7.7220077220077217</v>
      </c>
      <c r="I193" s="31" t="s">
        <v>52</v>
      </c>
      <c r="J193" s="31" t="s">
        <v>306</v>
      </c>
      <c r="K193" s="30">
        <v>1</v>
      </c>
      <c r="L193" s="30" t="s">
        <v>247</v>
      </c>
      <c r="M193" s="30">
        <v>1</v>
      </c>
      <c r="N193" s="30"/>
      <c r="O193" s="30"/>
      <c r="P193" s="30" t="s">
        <v>413</v>
      </c>
      <c r="Q193" s="30">
        <v>305504981</v>
      </c>
      <c r="R193" s="31" t="s">
        <v>62</v>
      </c>
      <c r="S193" s="63">
        <v>45679</v>
      </c>
      <c r="T193" s="62"/>
      <c r="U193" s="84">
        <v>1</v>
      </c>
    </row>
    <row r="194" spans="1:21" ht="52.8" x14ac:dyDescent="0.3">
      <c r="A194" s="30">
        <f t="shared" si="5"/>
        <v>190</v>
      </c>
      <c r="B194" s="31" t="s">
        <v>221</v>
      </c>
      <c r="C194" s="30" t="s">
        <v>35</v>
      </c>
      <c r="D194" s="30" t="s">
        <v>397</v>
      </c>
      <c r="E194" s="30" t="s">
        <v>600</v>
      </c>
      <c r="F194" s="32">
        <v>105.79150579150578</v>
      </c>
      <c r="G194" s="32">
        <v>84.633204633204627</v>
      </c>
      <c r="H194" s="32">
        <v>21.158301158301157</v>
      </c>
      <c r="I194" s="31" t="s">
        <v>52</v>
      </c>
      <c r="J194" s="31" t="s">
        <v>280</v>
      </c>
      <c r="K194" s="30">
        <v>1</v>
      </c>
      <c r="L194" s="30" t="s">
        <v>247</v>
      </c>
      <c r="M194" s="30">
        <v>1</v>
      </c>
      <c r="N194" s="30"/>
      <c r="O194" s="30"/>
      <c r="P194" s="30" t="s">
        <v>413</v>
      </c>
      <c r="Q194" s="30">
        <v>205897663</v>
      </c>
      <c r="R194" s="31" t="s">
        <v>62</v>
      </c>
      <c r="S194" s="63">
        <v>45679</v>
      </c>
      <c r="T194" s="62"/>
      <c r="U194" s="84">
        <v>1</v>
      </c>
    </row>
    <row r="195" spans="1:21" ht="79.2" x14ac:dyDescent="0.3">
      <c r="A195" s="30">
        <f t="shared" si="5"/>
        <v>191</v>
      </c>
      <c r="B195" s="31" t="s">
        <v>222</v>
      </c>
      <c r="C195" s="30" t="s">
        <v>60</v>
      </c>
      <c r="D195" s="30" t="s">
        <v>398</v>
      </c>
      <c r="E195" s="30" t="s">
        <v>600</v>
      </c>
      <c r="F195" s="32">
        <v>23.088803088803086</v>
      </c>
      <c r="G195" s="32">
        <v>18.47104247104247</v>
      </c>
      <c r="H195" s="32">
        <v>4.6177606177606174</v>
      </c>
      <c r="I195" s="31" t="s">
        <v>52</v>
      </c>
      <c r="J195" s="31" t="s">
        <v>286</v>
      </c>
      <c r="K195" s="30">
        <v>1</v>
      </c>
      <c r="L195" s="30" t="s">
        <v>247</v>
      </c>
      <c r="M195" s="30">
        <v>1</v>
      </c>
      <c r="N195" s="30"/>
      <c r="O195" s="30"/>
      <c r="P195" s="30" t="s">
        <v>413</v>
      </c>
      <c r="Q195" s="30">
        <v>309428076</v>
      </c>
      <c r="R195" s="31" t="s">
        <v>62</v>
      </c>
      <c r="S195" s="63">
        <v>45679</v>
      </c>
      <c r="T195" s="62"/>
      <c r="U195" s="84">
        <v>1</v>
      </c>
    </row>
    <row r="196" spans="1:21" ht="52.8" x14ac:dyDescent="0.3">
      <c r="A196" s="30">
        <f t="shared" si="5"/>
        <v>192</v>
      </c>
      <c r="B196" s="31" t="s">
        <v>223</v>
      </c>
      <c r="C196" s="30" t="s">
        <v>48</v>
      </c>
      <c r="D196" s="30" t="s">
        <v>365</v>
      </c>
      <c r="E196" s="30" t="s">
        <v>600</v>
      </c>
      <c r="F196" s="32">
        <v>106.17760617760618</v>
      </c>
      <c r="G196" s="32">
        <v>84.942084942084946</v>
      </c>
      <c r="H196" s="32">
        <v>21.235521235521237</v>
      </c>
      <c r="I196" s="31" t="s">
        <v>52</v>
      </c>
      <c r="J196" s="31" t="s">
        <v>399</v>
      </c>
      <c r="K196" s="30">
        <v>1</v>
      </c>
      <c r="L196" s="30" t="s">
        <v>247</v>
      </c>
      <c r="M196" s="30">
        <v>1</v>
      </c>
      <c r="N196" s="30"/>
      <c r="O196" s="30"/>
      <c r="P196" s="30" t="s">
        <v>413</v>
      </c>
      <c r="Q196" s="30">
        <v>204794064</v>
      </c>
      <c r="R196" s="31" t="s">
        <v>62</v>
      </c>
      <c r="S196" s="63">
        <v>45679</v>
      </c>
      <c r="T196" s="62"/>
      <c r="U196" s="84">
        <v>1</v>
      </c>
    </row>
    <row r="197" spans="1:21" ht="79.2" x14ac:dyDescent="0.3">
      <c r="A197" s="30">
        <f t="shared" si="5"/>
        <v>193</v>
      </c>
      <c r="B197" s="31" t="s">
        <v>224</v>
      </c>
      <c r="C197" s="31" t="s">
        <v>29</v>
      </c>
      <c r="D197" s="30" t="s">
        <v>378</v>
      </c>
      <c r="E197" s="30" t="s">
        <v>600</v>
      </c>
      <c r="F197" s="32">
        <v>33.43629343629344</v>
      </c>
      <c r="G197" s="32">
        <v>26.749034749034749</v>
      </c>
      <c r="H197" s="32">
        <v>6.6872586872586872</v>
      </c>
      <c r="I197" s="31" t="s">
        <v>52</v>
      </c>
      <c r="J197" s="31" t="s">
        <v>400</v>
      </c>
      <c r="K197" s="30">
        <v>2</v>
      </c>
      <c r="L197" s="30" t="s">
        <v>247</v>
      </c>
      <c r="M197" s="30">
        <v>2</v>
      </c>
      <c r="N197" s="30"/>
      <c r="O197" s="30"/>
      <c r="P197" s="30" t="s">
        <v>413</v>
      </c>
      <c r="Q197" s="30">
        <v>305089225</v>
      </c>
      <c r="R197" s="31" t="s">
        <v>62</v>
      </c>
      <c r="S197" s="63">
        <v>45679</v>
      </c>
      <c r="T197" s="62"/>
      <c r="U197" s="84">
        <v>1</v>
      </c>
    </row>
    <row r="198" spans="1:21" ht="52.8" x14ac:dyDescent="0.3">
      <c r="A198" s="30">
        <f t="shared" ref="A198:A261" si="6">+A197+1</f>
        <v>194</v>
      </c>
      <c r="B198" s="31" t="s">
        <v>225</v>
      </c>
      <c r="C198" s="30" t="s">
        <v>38</v>
      </c>
      <c r="D198" s="30" t="s">
        <v>401</v>
      </c>
      <c r="E198" s="30" t="s">
        <v>600</v>
      </c>
      <c r="F198" s="32">
        <v>117.28245714285714</v>
      </c>
      <c r="G198" s="32">
        <v>93.825962934362934</v>
      </c>
      <c r="H198" s="32">
        <v>23.456494208494206</v>
      </c>
      <c r="I198" s="31" t="s">
        <v>52</v>
      </c>
      <c r="J198" s="31" t="s">
        <v>280</v>
      </c>
      <c r="K198" s="30">
        <v>1</v>
      </c>
      <c r="L198" s="30" t="s">
        <v>247</v>
      </c>
      <c r="M198" s="30">
        <v>1</v>
      </c>
      <c r="N198" s="30"/>
      <c r="O198" s="30"/>
      <c r="P198" s="30" t="s">
        <v>413</v>
      </c>
      <c r="Q198" s="30">
        <v>311087280</v>
      </c>
      <c r="R198" s="31" t="s">
        <v>62</v>
      </c>
      <c r="S198" s="63">
        <v>45679</v>
      </c>
      <c r="T198" s="62"/>
      <c r="U198" s="84">
        <v>1</v>
      </c>
    </row>
    <row r="199" spans="1:21" ht="52.8" x14ac:dyDescent="0.3">
      <c r="A199" s="30">
        <f t="shared" si="6"/>
        <v>195</v>
      </c>
      <c r="B199" s="31" t="s">
        <v>226</v>
      </c>
      <c r="C199" s="30" t="s">
        <v>39</v>
      </c>
      <c r="D199" s="30" t="s">
        <v>325</v>
      </c>
      <c r="E199" s="30" t="s">
        <v>600</v>
      </c>
      <c r="F199" s="32">
        <v>27.799227799227801</v>
      </c>
      <c r="G199" s="32">
        <v>22.239382239382241</v>
      </c>
      <c r="H199" s="32">
        <v>5.5598455598455603</v>
      </c>
      <c r="I199" s="31" t="s">
        <v>52</v>
      </c>
      <c r="J199" s="31" t="s">
        <v>332</v>
      </c>
      <c r="K199" s="30">
        <v>1</v>
      </c>
      <c r="L199" s="30" t="s">
        <v>247</v>
      </c>
      <c r="M199" s="30">
        <v>1</v>
      </c>
      <c r="N199" s="30"/>
      <c r="O199" s="30"/>
      <c r="P199" s="30" t="s">
        <v>413</v>
      </c>
      <c r="Q199" s="30">
        <v>300127480</v>
      </c>
      <c r="R199" s="31" t="s">
        <v>62</v>
      </c>
      <c r="S199" s="63">
        <v>45679</v>
      </c>
      <c r="T199" s="62"/>
      <c r="U199" s="84">
        <v>1</v>
      </c>
    </row>
    <row r="200" spans="1:21" ht="52.8" x14ac:dyDescent="0.3">
      <c r="A200" s="30">
        <f t="shared" si="6"/>
        <v>196</v>
      </c>
      <c r="B200" s="31" t="s">
        <v>227</v>
      </c>
      <c r="C200" s="30" t="s">
        <v>60</v>
      </c>
      <c r="D200" s="30" t="s">
        <v>249</v>
      </c>
      <c r="E200" s="30" t="s">
        <v>600</v>
      </c>
      <c r="F200" s="32">
        <v>132.04633204633205</v>
      </c>
      <c r="G200" s="32">
        <v>105.63706563706563</v>
      </c>
      <c r="H200" s="32">
        <v>26.409266409266408</v>
      </c>
      <c r="I200" s="31" t="s">
        <v>52</v>
      </c>
      <c r="J200" s="31" t="s">
        <v>380</v>
      </c>
      <c r="K200" s="30">
        <v>1</v>
      </c>
      <c r="L200" s="30" t="s">
        <v>247</v>
      </c>
      <c r="M200" s="30">
        <v>1</v>
      </c>
      <c r="N200" s="30"/>
      <c r="O200" s="30"/>
      <c r="P200" s="30" t="s">
        <v>413</v>
      </c>
      <c r="Q200" s="30">
        <v>202593664</v>
      </c>
      <c r="R200" s="31" t="s">
        <v>62</v>
      </c>
      <c r="S200" s="63">
        <v>45684</v>
      </c>
      <c r="T200" s="62"/>
      <c r="U200" s="84">
        <v>1</v>
      </c>
    </row>
    <row r="201" spans="1:21" ht="52.8" x14ac:dyDescent="0.3">
      <c r="A201" s="30">
        <f t="shared" si="6"/>
        <v>197</v>
      </c>
      <c r="B201" s="31" t="s">
        <v>228</v>
      </c>
      <c r="C201" s="30" t="s">
        <v>48</v>
      </c>
      <c r="D201" s="30" t="s">
        <v>373</v>
      </c>
      <c r="E201" s="30" t="s">
        <v>600</v>
      </c>
      <c r="F201" s="32">
        <v>129.96138996138995</v>
      </c>
      <c r="G201" s="32">
        <v>103.96911196911196</v>
      </c>
      <c r="H201" s="32">
        <v>25.992277992277991</v>
      </c>
      <c r="I201" s="31" t="s">
        <v>52</v>
      </c>
      <c r="J201" s="31" t="s">
        <v>402</v>
      </c>
      <c r="K201" s="30">
        <v>1</v>
      </c>
      <c r="L201" s="30" t="s">
        <v>247</v>
      </c>
      <c r="M201" s="30">
        <v>1</v>
      </c>
      <c r="N201" s="30"/>
      <c r="O201" s="30"/>
      <c r="P201" s="30" t="s">
        <v>413</v>
      </c>
      <c r="Q201" s="30">
        <v>203670703</v>
      </c>
      <c r="R201" s="31" t="s">
        <v>62</v>
      </c>
      <c r="S201" s="63">
        <v>45684</v>
      </c>
      <c r="T201" s="62"/>
      <c r="U201" s="84">
        <v>1</v>
      </c>
    </row>
    <row r="202" spans="1:21" ht="52.8" x14ac:dyDescent="0.3">
      <c r="A202" s="30">
        <f t="shared" si="6"/>
        <v>198</v>
      </c>
      <c r="B202" s="31" t="s">
        <v>229</v>
      </c>
      <c r="C202" s="30" t="s">
        <v>35</v>
      </c>
      <c r="D202" s="30" t="s">
        <v>397</v>
      </c>
      <c r="E202" s="30" t="s">
        <v>600</v>
      </c>
      <c r="F202" s="32">
        <v>38.610038610038607</v>
      </c>
      <c r="G202" s="32">
        <v>30.888030888030887</v>
      </c>
      <c r="H202" s="32">
        <v>7.7220077220077217</v>
      </c>
      <c r="I202" s="31" t="s">
        <v>52</v>
      </c>
      <c r="J202" s="31" t="s">
        <v>317</v>
      </c>
      <c r="K202" s="30">
        <v>1</v>
      </c>
      <c r="L202" s="30" t="s">
        <v>247</v>
      </c>
      <c r="M202" s="30">
        <v>1</v>
      </c>
      <c r="N202" s="30"/>
      <c r="O202" s="30"/>
      <c r="P202" s="30" t="s">
        <v>413</v>
      </c>
      <c r="Q202" s="30">
        <v>303544444</v>
      </c>
      <c r="R202" s="31" t="s">
        <v>62</v>
      </c>
      <c r="S202" s="63">
        <v>45684</v>
      </c>
      <c r="T202" s="62"/>
      <c r="U202" s="84">
        <v>1</v>
      </c>
    </row>
    <row r="203" spans="1:21" ht="52.8" x14ac:dyDescent="0.3">
      <c r="A203" s="30">
        <f t="shared" si="6"/>
        <v>199</v>
      </c>
      <c r="B203" s="31" t="s">
        <v>230</v>
      </c>
      <c r="C203" s="30" t="s">
        <v>39</v>
      </c>
      <c r="D203" s="30" t="s">
        <v>351</v>
      </c>
      <c r="E203" s="30" t="s">
        <v>600</v>
      </c>
      <c r="F203" s="32">
        <v>131.27413127413126</v>
      </c>
      <c r="G203" s="32">
        <v>105.01930501930502</v>
      </c>
      <c r="H203" s="32">
        <v>26.254826254826256</v>
      </c>
      <c r="I203" s="31" t="s">
        <v>52</v>
      </c>
      <c r="J203" s="31" t="s">
        <v>393</v>
      </c>
      <c r="K203" s="30">
        <v>1</v>
      </c>
      <c r="L203" s="30" t="s">
        <v>247</v>
      </c>
      <c r="M203" s="30">
        <v>1</v>
      </c>
      <c r="N203" s="30"/>
      <c r="O203" s="30"/>
      <c r="P203" s="30" t="s">
        <v>413</v>
      </c>
      <c r="Q203" s="30">
        <v>308280224</v>
      </c>
      <c r="R203" s="31" t="s">
        <v>62</v>
      </c>
      <c r="S203" s="63">
        <v>45684</v>
      </c>
      <c r="T203" s="62"/>
      <c r="U203" s="84">
        <v>1</v>
      </c>
    </row>
    <row r="204" spans="1:21" ht="52.8" x14ac:dyDescent="0.3">
      <c r="A204" s="30">
        <f t="shared" si="6"/>
        <v>200</v>
      </c>
      <c r="B204" s="31" t="s">
        <v>231</v>
      </c>
      <c r="C204" s="30" t="s">
        <v>36</v>
      </c>
      <c r="D204" s="30" t="s">
        <v>403</v>
      </c>
      <c r="E204" s="30" t="s">
        <v>600</v>
      </c>
      <c r="F204" s="32">
        <v>38.610038610038607</v>
      </c>
      <c r="G204" s="32">
        <v>30.888030888030887</v>
      </c>
      <c r="H204" s="32">
        <v>7.7220077220077217</v>
      </c>
      <c r="I204" s="31" t="s">
        <v>52</v>
      </c>
      <c r="J204" s="31" t="s">
        <v>317</v>
      </c>
      <c r="K204" s="30">
        <v>1</v>
      </c>
      <c r="L204" s="30" t="s">
        <v>247</v>
      </c>
      <c r="M204" s="30">
        <v>1</v>
      </c>
      <c r="N204" s="30"/>
      <c r="O204" s="30"/>
      <c r="P204" s="30" t="s">
        <v>413</v>
      </c>
      <c r="Q204" s="30">
        <v>304676793</v>
      </c>
      <c r="R204" s="31" t="s">
        <v>62</v>
      </c>
      <c r="S204" s="63">
        <v>45684</v>
      </c>
      <c r="T204" s="62"/>
      <c r="U204" s="84">
        <v>1</v>
      </c>
    </row>
    <row r="205" spans="1:21" ht="52.8" x14ac:dyDescent="0.3">
      <c r="A205" s="30">
        <f t="shared" si="6"/>
        <v>201</v>
      </c>
      <c r="B205" s="31" t="s">
        <v>232</v>
      </c>
      <c r="C205" s="30" t="s">
        <v>36</v>
      </c>
      <c r="D205" s="30" t="s">
        <v>404</v>
      </c>
      <c r="E205" s="30" t="s">
        <v>600</v>
      </c>
      <c r="F205" s="32">
        <v>106.17760617760618</v>
      </c>
      <c r="G205" s="32">
        <v>84.942084942084946</v>
      </c>
      <c r="H205" s="32">
        <v>21.235521235521237</v>
      </c>
      <c r="I205" s="31" t="s">
        <v>52</v>
      </c>
      <c r="J205" s="31" t="s">
        <v>405</v>
      </c>
      <c r="K205" s="30">
        <v>1</v>
      </c>
      <c r="L205" s="30" t="s">
        <v>247</v>
      </c>
      <c r="M205" s="30">
        <v>1</v>
      </c>
      <c r="N205" s="30"/>
      <c r="O205" s="30"/>
      <c r="P205" s="30" t="s">
        <v>413</v>
      </c>
      <c r="Q205" s="30">
        <v>306571164</v>
      </c>
      <c r="R205" s="31" t="s">
        <v>62</v>
      </c>
      <c r="S205" s="63">
        <v>45684</v>
      </c>
      <c r="T205" s="62"/>
      <c r="U205" s="84">
        <v>1</v>
      </c>
    </row>
    <row r="206" spans="1:21" ht="52.8" x14ac:dyDescent="0.3">
      <c r="A206" s="30">
        <f t="shared" si="6"/>
        <v>202</v>
      </c>
      <c r="B206" s="31" t="s">
        <v>233</v>
      </c>
      <c r="C206" s="31" t="s">
        <v>29</v>
      </c>
      <c r="D206" s="30" t="s">
        <v>378</v>
      </c>
      <c r="E206" s="30" t="s">
        <v>600</v>
      </c>
      <c r="F206" s="32">
        <v>57.142857142857146</v>
      </c>
      <c r="G206" s="32">
        <v>45.714285714285715</v>
      </c>
      <c r="H206" s="32">
        <v>11.428571428571429</v>
      </c>
      <c r="I206" s="31" t="s">
        <v>52</v>
      </c>
      <c r="J206" s="31" t="s">
        <v>298</v>
      </c>
      <c r="K206" s="30">
        <v>1</v>
      </c>
      <c r="L206" s="30" t="s">
        <v>247</v>
      </c>
      <c r="M206" s="30">
        <v>1</v>
      </c>
      <c r="N206" s="30"/>
      <c r="O206" s="30"/>
      <c r="P206" s="30" t="s">
        <v>413</v>
      </c>
      <c r="Q206" s="30">
        <v>204666570</v>
      </c>
      <c r="R206" s="31" t="s">
        <v>62</v>
      </c>
      <c r="S206" s="63">
        <v>45684</v>
      </c>
      <c r="T206" s="62"/>
      <c r="U206" s="84">
        <v>1</v>
      </c>
    </row>
    <row r="207" spans="1:21" ht="52.8" x14ac:dyDescent="0.3">
      <c r="A207" s="30">
        <f t="shared" si="6"/>
        <v>203</v>
      </c>
      <c r="B207" s="31" t="s">
        <v>234</v>
      </c>
      <c r="C207" s="30" t="s">
        <v>43</v>
      </c>
      <c r="D207" s="30" t="s">
        <v>370</v>
      </c>
      <c r="E207" s="30" t="s">
        <v>600</v>
      </c>
      <c r="F207" s="32">
        <v>38.610038610038607</v>
      </c>
      <c r="G207" s="32">
        <v>30.888030888030887</v>
      </c>
      <c r="H207" s="32">
        <v>7.7220077220077217</v>
      </c>
      <c r="I207" s="31" t="s">
        <v>52</v>
      </c>
      <c r="J207" s="31" t="s">
        <v>406</v>
      </c>
      <c r="K207" s="30">
        <v>1</v>
      </c>
      <c r="L207" s="30" t="s">
        <v>247</v>
      </c>
      <c r="M207" s="30">
        <v>1</v>
      </c>
      <c r="N207" s="30"/>
      <c r="O207" s="30"/>
      <c r="P207" s="30" t="s">
        <v>413</v>
      </c>
      <c r="Q207" s="30">
        <v>204441456</v>
      </c>
      <c r="R207" s="31" t="s">
        <v>62</v>
      </c>
      <c r="S207" s="63">
        <v>45684</v>
      </c>
      <c r="T207" s="62"/>
      <c r="U207" s="84">
        <v>1</v>
      </c>
    </row>
    <row r="208" spans="1:21" ht="52.8" x14ac:dyDescent="0.3">
      <c r="A208" s="30">
        <f t="shared" si="6"/>
        <v>204</v>
      </c>
      <c r="B208" s="31" t="s">
        <v>235</v>
      </c>
      <c r="C208" s="30" t="s">
        <v>43</v>
      </c>
      <c r="D208" s="30" t="s">
        <v>407</v>
      </c>
      <c r="E208" s="30" t="s">
        <v>600</v>
      </c>
      <c r="F208" s="32">
        <v>38.610038610038607</v>
      </c>
      <c r="G208" s="32">
        <v>30.888030888030887</v>
      </c>
      <c r="H208" s="32">
        <v>7.7220077220077217</v>
      </c>
      <c r="I208" s="31" t="s">
        <v>52</v>
      </c>
      <c r="J208" s="31" t="s">
        <v>406</v>
      </c>
      <c r="K208" s="30">
        <v>1</v>
      </c>
      <c r="L208" s="30" t="s">
        <v>247</v>
      </c>
      <c r="M208" s="30">
        <v>1</v>
      </c>
      <c r="N208" s="30"/>
      <c r="O208" s="30"/>
      <c r="P208" s="30" t="s">
        <v>413</v>
      </c>
      <c r="Q208" s="30">
        <v>204828320</v>
      </c>
      <c r="R208" s="31" t="s">
        <v>62</v>
      </c>
      <c r="S208" s="63">
        <v>45684</v>
      </c>
      <c r="T208" s="62"/>
      <c r="U208" s="84">
        <v>1</v>
      </c>
    </row>
    <row r="209" spans="1:21" ht="52.8" x14ac:dyDescent="0.3">
      <c r="A209" s="30">
        <f t="shared" si="6"/>
        <v>205</v>
      </c>
      <c r="B209" s="31" t="s">
        <v>236</v>
      </c>
      <c r="C209" s="30" t="s">
        <v>50</v>
      </c>
      <c r="D209" s="30" t="s">
        <v>408</v>
      </c>
      <c r="E209" s="30" t="s">
        <v>600</v>
      </c>
      <c r="F209" s="32">
        <v>38.610038610038607</v>
      </c>
      <c r="G209" s="32">
        <v>30.888030888030887</v>
      </c>
      <c r="H209" s="32">
        <v>7.7220077220077217</v>
      </c>
      <c r="I209" s="31" t="s">
        <v>52</v>
      </c>
      <c r="J209" s="31" t="s">
        <v>409</v>
      </c>
      <c r="K209" s="30">
        <v>1</v>
      </c>
      <c r="L209" s="30" t="s">
        <v>247</v>
      </c>
      <c r="M209" s="30">
        <v>1</v>
      </c>
      <c r="N209" s="30"/>
      <c r="O209" s="30"/>
      <c r="P209" s="30" t="s">
        <v>413</v>
      </c>
      <c r="Q209" s="30">
        <v>302790156</v>
      </c>
      <c r="R209" s="31" t="s">
        <v>62</v>
      </c>
      <c r="S209" s="63">
        <v>45684</v>
      </c>
      <c r="T209" s="62"/>
      <c r="U209" s="84">
        <v>1</v>
      </c>
    </row>
    <row r="210" spans="1:21" ht="52.8" x14ac:dyDescent="0.3">
      <c r="A210" s="30">
        <f t="shared" si="6"/>
        <v>206</v>
      </c>
      <c r="B210" s="31" t="s">
        <v>237</v>
      </c>
      <c r="C210" s="30" t="s">
        <v>36</v>
      </c>
      <c r="D210" s="30" t="s">
        <v>410</v>
      </c>
      <c r="E210" s="30" t="s">
        <v>600</v>
      </c>
      <c r="F210" s="32">
        <v>38.610038610038607</v>
      </c>
      <c r="G210" s="32">
        <v>30.888030888030887</v>
      </c>
      <c r="H210" s="32">
        <v>7.7220077220077217</v>
      </c>
      <c r="I210" s="31" t="s">
        <v>52</v>
      </c>
      <c r="J210" s="31" t="s">
        <v>406</v>
      </c>
      <c r="K210" s="30">
        <v>1</v>
      </c>
      <c r="L210" s="30" t="s">
        <v>247</v>
      </c>
      <c r="M210" s="30">
        <v>1</v>
      </c>
      <c r="N210" s="30"/>
      <c r="O210" s="30"/>
      <c r="P210" s="30" t="s">
        <v>413</v>
      </c>
      <c r="Q210" s="30">
        <v>308327607</v>
      </c>
      <c r="R210" s="31" t="s">
        <v>62</v>
      </c>
      <c r="S210" s="63">
        <v>45684</v>
      </c>
      <c r="T210" s="62"/>
      <c r="U210" s="84">
        <v>1</v>
      </c>
    </row>
    <row r="211" spans="1:21" ht="52.8" x14ac:dyDescent="0.3">
      <c r="A211" s="30">
        <f t="shared" si="6"/>
        <v>207</v>
      </c>
      <c r="B211" s="31" t="s">
        <v>97</v>
      </c>
      <c r="C211" s="30" t="s">
        <v>60</v>
      </c>
      <c r="D211" s="30" t="s">
        <v>256</v>
      </c>
      <c r="E211" s="30" t="s">
        <v>600</v>
      </c>
      <c r="F211" s="32">
        <v>132.04633204633205</v>
      </c>
      <c r="G211" s="32">
        <v>105.63706563706563</v>
      </c>
      <c r="H211" s="32">
        <v>26.409266409266408</v>
      </c>
      <c r="I211" s="31" t="s">
        <v>52</v>
      </c>
      <c r="J211" s="31" t="s">
        <v>380</v>
      </c>
      <c r="K211" s="30">
        <v>1</v>
      </c>
      <c r="L211" s="30" t="s">
        <v>247</v>
      </c>
      <c r="M211" s="30">
        <v>1</v>
      </c>
      <c r="N211" s="30"/>
      <c r="O211" s="30"/>
      <c r="P211" s="30" t="s">
        <v>413</v>
      </c>
      <c r="Q211" s="30">
        <v>311320885</v>
      </c>
      <c r="R211" s="31" t="s">
        <v>62</v>
      </c>
      <c r="S211" s="63">
        <v>45684</v>
      </c>
      <c r="T211" s="62"/>
      <c r="U211" s="84">
        <v>1</v>
      </c>
    </row>
    <row r="212" spans="1:21" ht="52.8" x14ac:dyDescent="0.3">
      <c r="A212" s="30">
        <f t="shared" si="6"/>
        <v>208</v>
      </c>
      <c r="B212" s="31" t="s">
        <v>238</v>
      </c>
      <c r="C212" s="30" t="s">
        <v>39</v>
      </c>
      <c r="D212" s="30" t="s">
        <v>295</v>
      </c>
      <c r="E212" s="30" t="s">
        <v>600</v>
      </c>
      <c r="F212" s="32">
        <v>57.142857142857146</v>
      </c>
      <c r="G212" s="32">
        <v>45.714285714285715</v>
      </c>
      <c r="H212" s="32">
        <v>11.428571428571429</v>
      </c>
      <c r="I212" s="31" t="s">
        <v>52</v>
      </c>
      <c r="J212" s="31" t="s">
        <v>298</v>
      </c>
      <c r="K212" s="30">
        <v>1</v>
      </c>
      <c r="L212" s="30" t="s">
        <v>247</v>
      </c>
      <c r="M212" s="30">
        <v>1</v>
      </c>
      <c r="N212" s="30"/>
      <c r="O212" s="30"/>
      <c r="P212" s="30" t="s">
        <v>413</v>
      </c>
      <c r="Q212" s="30">
        <v>307008204</v>
      </c>
      <c r="R212" s="31" t="s">
        <v>62</v>
      </c>
      <c r="S212" s="63">
        <v>45684</v>
      </c>
      <c r="T212" s="62"/>
      <c r="U212" s="84">
        <v>1</v>
      </c>
    </row>
    <row r="213" spans="1:21" ht="52.8" x14ac:dyDescent="0.3">
      <c r="A213" s="30">
        <f t="shared" si="6"/>
        <v>209</v>
      </c>
      <c r="B213" s="31" t="s">
        <v>239</v>
      </c>
      <c r="C213" s="30" t="s">
        <v>48</v>
      </c>
      <c r="D213" s="30" t="s">
        <v>260</v>
      </c>
      <c r="E213" s="30" t="s">
        <v>600</v>
      </c>
      <c r="F213" s="32">
        <v>38.610038610038607</v>
      </c>
      <c r="G213" s="32">
        <v>30.888030888030887</v>
      </c>
      <c r="H213" s="32">
        <v>7.7220077220077217</v>
      </c>
      <c r="I213" s="31" t="s">
        <v>52</v>
      </c>
      <c r="J213" s="31" t="s">
        <v>406</v>
      </c>
      <c r="K213" s="30">
        <v>1</v>
      </c>
      <c r="L213" s="30" t="s">
        <v>247</v>
      </c>
      <c r="M213" s="30">
        <v>1</v>
      </c>
      <c r="N213" s="30"/>
      <c r="O213" s="30"/>
      <c r="P213" s="30" t="s">
        <v>413</v>
      </c>
      <c r="Q213" s="30">
        <v>203670703</v>
      </c>
      <c r="R213" s="31" t="s">
        <v>62</v>
      </c>
      <c r="S213" s="63">
        <v>45684</v>
      </c>
      <c r="T213" s="62"/>
      <c r="U213" s="84">
        <v>1</v>
      </c>
    </row>
    <row r="214" spans="1:21" ht="52.8" x14ac:dyDescent="0.3">
      <c r="A214" s="30">
        <f t="shared" si="6"/>
        <v>210</v>
      </c>
      <c r="B214" s="31" t="s">
        <v>240</v>
      </c>
      <c r="C214" s="30" t="s">
        <v>48</v>
      </c>
      <c r="D214" s="30" t="s">
        <v>373</v>
      </c>
      <c r="E214" s="30" t="s">
        <v>600</v>
      </c>
      <c r="F214" s="32">
        <v>7.5289575289575295</v>
      </c>
      <c r="G214" s="32">
        <v>6.0231660231660236</v>
      </c>
      <c r="H214" s="32">
        <v>1.5057915057915059</v>
      </c>
      <c r="I214" s="31" t="s">
        <v>52</v>
      </c>
      <c r="J214" s="31" t="s">
        <v>411</v>
      </c>
      <c r="K214" s="30">
        <v>1</v>
      </c>
      <c r="L214" s="30" t="s">
        <v>247</v>
      </c>
      <c r="M214" s="30">
        <v>1</v>
      </c>
      <c r="N214" s="30"/>
      <c r="O214" s="30"/>
      <c r="P214" s="30" t="s">
        <v>413</v>
      </c>
      <c r="Q214" s="30">
        <v>305442862</v>
      </c>
      <c r="R214" s="31" t="s">
        <v>62</v>
      </c>
      <c r="S214" s="63">
        <v>45684</v>
      </c>
      <c r="T214" s="62"/>
      <c r="U214" s="84">
        <v>1</v>
      </c>
    </row>
    <row r="215" spans="1:21" ht="52.8" x14ac:dyDescent="0.3">
      <c r="A215" s="30">
        <f t="shared" si="6"/>
        <v>211</v>
      </c>
      <c r="B215" s="31" t="s">
        <v>241</v>
      </c>
      <c r="C215" s="30" t="s">
        <v>48</v>
      </c>
      <c r="D215" s="30" t="s">
        <v>376</v>
      </c>
      <c r="E215" s="30" t="s">
        <v>600</v>
      </c>
      <c r="F215" s="32">
        <v>6.0231660231660236</v>
      </c>
      <c r="G215" s="32">
        <v>4.8185328185328187</v>
      </c>
      <c r="H215" s="32">
        <v>1.2046332046332047</v>
      </c>
      <c r="I215" s="31" t="s">
        <v>52</v>
      </c>
      <c r="J215" s="31" t="s">
        <v>412</v>
      </c>
      <c r="K215" s="30">
        <v>1</v>
      </c>
      <c r="L215" s="30" t="s">
        <v>247</v>
      </c>
      <c r="M215" s="30">
        <v>1</v>
      </c>
      <c r="N215" s="30"/>
      <c r="O215" s="30"/>
      <c r="P215" s="30" t="s">
        <v>413</v>
      </c>
      <c r="Q215" s="30">
        <v>306184828</v>
      </c>
      <c r="R215" s="31" t="s">
        <v>62</v>
      </c>
      <c r="S215" s="63">
        <v>45684</v>
      </c>
      <c r="T215" s="62"/>
      <c r="U215" s="84">
        <v>1</v>
      </c>
    </row>
    <row r="216" spans="1:21" ht="52.8" x14ac:dyDescent="0.3">
      <c r="A216" s="30">
        <f t="shared" si="6"/>
        <v>212</v>
      </c>
      <c r="B216" s="31" t="s">
        <v>242</v>
      </c>
      <c r="C216" s="30" t="s">
        <v>48</v>
      </c>
      <c r="D216" s="30" t="s">
        <v>260</v>
      </c>
      <c r="E216" s="30" t="s">
        <v>600</v>
      </c>
      <c r="F216" s="32">
        <v>7.5289575289575295</v>
      </c>
      <c r="G216" s="32">
        <v>6.0231660231660236</v>
      </c>
      <c r="H216" s="32">
        <v>1.5057915057915059</v>
      </c>
      <c r="I216" s="31" t="s">
        <v>52</v>
      </c>
      <c r="J216" s="31" t="s">
        <v>411</v>
      </c>
      <c r="K216" s="30">
        <v>1</v>
      </c>
      <c r="L216" s="30" t="s">
        <v>247</v>
      </c>
      <c r="M216" s="30">
        <v>1</v>
      </c>
      <c r="N216" s="30"/>
      <c r="O216" s="30"/>
      <c r="P216" s="30" t="s">
        <v>413</v>
      </c>
      <c r="Q216" s="30">
        <v>200083081</v>
      </c>
      <c r="R216" s="31" t="s">
        <v>62</v>
      </c>
      <c r="S216" s="63">
        <v>45684</v>
      </c>
      <c r="T216" s="62"/>
      <c r="U216" s="84">
        <v>1</v>
      </c>
    </row>
    <row r="217" spans="1:21" ht="52.8" x14ac:dyDescent="0.3">
      <c r="A217" s="30">
        <f t="shared" si="6"/>
        <v>213</v>
      </c>
      <c r="B217" s="31" t="s">
        <v>243</v>
      </c>
      <c r="C217" s="30" t="s">
        <v>48</v>
      </c>
      <c r="D217" s="30" t="s">
        <v>260</v>
      </c>
      <c r="E217" s="30" t="s">
        <v>600</v>
      </c>
      <c r="F217" s="32">
        <v>7.5289575289575295</v>
      </c>
      <c r="G217" s="32">
        <v>6.0231660231660236</v>
      </c>
      <c r="H217" s="32">
        <v>1.5057915057915059</v>
      </c>
      <c r="I217" s="31" t="s">
        <v>52</v>
      </c>
      <c r="J217" s="31" t="s">
        <v>411</v>
      </c>
      <c r="K217" s="30">
        <v>1</v>
      </c>
      <c r="L217" s="30" t="s">
        <v>247</v>
      </c>
      <c r="M217" s="30">
        <v>1</v>
      </c>
      <c r="N217" s="30"/>
      <c r="O217" s="30"/>
      <c r="P217" s="30" t="s">
        <v>413</v>
      </c>
      <c r="Q217" s="30">
        <v>302516541</v>
      </c>
      <c r="R217" s="31" t="s">
        <v>62</v>
      </c>
      <c r="S217" s="63">
        <v>45684</v>
      </c>
      <c r="T217" s="62"/>
      <c r="U217" s="84">
        <v>1</v>
      </c>
    </row>
    <row r="218" spans="1:21" ht="52.8" x14ac:dyDescent="0.3">
      <c r="A218" s="30">
        <f t="shared" si="6"/>
        <v>214</v>
      </c>
      <c r="B218" s="31" t="s">
        <v>169</v>
      </c>
      <c r="C218" s="31" t="s">
        <v>45</v>
      </c>
      <c r="D218" s="30" t="s">
        <v>357</v>
      </c>
      <c r="E218" s="30" t="s">
        <v>600</v>
      </c>
      <c r="F218" s="32">
        <v>105.79150579150578</v>
      </c>
      <c r="G218" s="32">
        <v>84.633204633204627</v>
      </c>
      <c r="H218" s="32">
        <v>21.158301158301157</v>
      </c>
      <c r="I218" s="31" t="s">
        <v>52</v>
      </c>
      <c r="J218" s="31" t="s">
        <v>280</v>
      </c>
      <c r="K218" s="30">
        <v>1</v>
      </c>
      <c r="L218" s="30" t="s">
        <v>247</v>
      </c>
      <c r="M218" s="30">
        <v>1</v>
      </c>
      <c r="N218" s="30"/>
      <c r="O218" s="30"/>
      <c r="P218" s="30" t="s">
        <v>413</v>
      </c>
      <c r="Q218" s="30">
        <v>303650162</v>
      </c>
      <c r="R218" s="31" t="s">
        <v>62</v>
      </c>
      <c r="S218" s="63">
        <v>45684</v>
      </c>
      <c r="T218" s="62"/>
      <c r="U218" s="84">
        <v>1</v>
      </c>
    </row>
    <row r="219" spans="1:21" ht="52.8" x14ac:dyDescent="0.3">
      <c r="A219" s="30">
        <f t="shared" si="6"/>
        <v>215</v>
      </c>
      <c r="B219" s="31" t="s">
        <v>244</v>
      </c>
      <c r="C219" s="31" t="s">
        <v>45</v>
      </c>
      <c r="D219" s="30" t="s">
        <v>357</v>
      </c>
      <c r="E219" s="30" t="s">
        <v>600</v>
      </c>
      <c r="F219" s="32">
        <v>133.59073359073361</v>
      </c>
      <c r="G219" s="32">
        <v>106.87258687258688</v>
      </c>
      <c r="H219" s="32">
        <v>26.71814671814672</v>
      </c>
      <c r="I219" s="31" t="s">
        <v>52</v>
      </c>
      <c r="J219" s="31" t="s">
        <v>341</v>
      </c>
      <c r="K219" s="30">
        <v>1</v>
      </c>
      <c r="L219" s="30" t="s">
        <v>247</v>
      </c>
      <c r="M219" s="30">
        <v>1</v>
      </c>
      <c r="N219" s="30"/>
      <c r="O219" s="30"/>
      <c r="P219" s="30" t="s">
        <v>413</v>
      </c>
      <c r="Q219" s="30">
        <v>204310319</v>
      </c>
      <c r="R219" s="31" t="s">
        <v>62</v>
      </c>
      <c r="S219" s="63">
        <v>45684</v>
      </c>
      <c r="T219" s="62"/>
      <c r="U219" s="84">
        <v>1</v>
      </c>
    </row>
    <row r="220" spans="1:21" ht="52.8" x14ac:dyDescent="0.3">
      <c r="A220" s="30">
        <f t="shared" si="6"/>
        <v>216</v>
      </c>
      <c r="B220" s="31" t="s">
        <v>483</v>
      </c>
      <c r="C220" s="30" t="s">
        <v>47</v>
      </c>
      <c r="D220" s="30" t="s">
        <v>484</v>
      </c>
      <c r="E220" s="30" t="s">
        <v>600</v>
      </c>
      <c r="F220" s="32">
        <v>11.196911196911197</v>
      </c>
      <c r="G220" s="32">
        <v>8.9575289575289574</v>
      </c>
      <c r="H220" s="32">
        <v>2.2393822393822393</v>
      </c>
      <c r="I220" s="31" t="s">
        <v>52</v>
      </c>
      <c r="J220" s="31" t="s">
        <v>485</v>
      </c>
      <c r="K220" s="30">
        <v>1</v>
      </c>
      <c r="L220" s="30" t="s">
        <v>247</v>
      </c>
      <c r="M220" s="30">
        <v>1</v>
      </c>
      <c r="N220" s="30"/>
      <c r="O220" s="30"/>
      <c r="P220" s="30" t="s">
        <v>413</v>
      </c>
      <c r="Q220" s="30">
        <v>203839577</v>
      </c>
      <c r="R220" s="31" t="s">
        <v>62</v>
      </c>
      <c r="S220" s="63">
        <v>45702</v>
      </c>
      <c r="T220" s="62"/>
      <c r="U220" s="84">
        <v>1</v>
      </c>
    </row>
    <row r="221" spans="1:21" ht="52.8" x14ac:dyDescent="0.3">
      <c r="A221" s="30">
        <f t="shared" si="6"/>
        <v>217</v>
      </c>
      <c r="B221" s="31" t="s">
        <v>486</v>
      </c>
      <c r="C221" s="30" t="s">
        <v>47</v>
      </c>
      <c r="D221" s="30" t="s">
        <v>305</v>
      </c>
      <c r="E221" s="30" t="s">
        <v>600</v>
      </c>
      <c r="F221" s="32">
        <v>13.513513513513512</v>
      </c>
      <c r="G221" s="32">
        <v>10.810810810810811</v>
      </c>
      <c r="H221" s="32">
        <v>2.7027027027027026</v>
      </c>
      <c r="I221" s="31" t="s">
        <v>52</v>
      </c>
      <c r="J221" s="31" t="s">
        <v>487</v>
      </c>
      <c r="K221" s="30">
        <v>1</v>
      </c>
      <c r="L221" s="30" t="s">
        <v>247</v>
      </c>
      <c r="M221" s="30">
        <v>1</v>
      </c>
      <c r="N221" s="30"/>
      <c r="O221" s="30"/>
      <c r="P221" s="30" t="s">
        <v>413</v>
      </c>
      <c r="Q221" s="30">
        <v>203084688</v>
      </c>
      <c r="R221" s="31" t="s">
        <v>62</v>
      </c>
      <c r="S221" s="63">
        <v>45702</v>
      </c>
      <c r="T221" s="62"/>
      <c r="U221" s="84">
        <v>1</v>
      </c>
    </row>
    <row r="222" spans="1:21" ht="52.8" x14ac:dyDescent="0.3">
      <c r="A222" s="30">
        <f t="shared" si="6"/>
        <v>218</v>
      </c>
      <c r="B222" s="31" t="s">
        <v>488</v>
      </c>
      <c r="C222" s="30" t="s">
        <v>47</v>
      </c>
      <c r="D222" s="30" t="s">
        <v>489</v>
      </c>
      <c r="E222" s="30" t="s">
        <v>600</v>
      </c>
      <c r="F222" s="32">
        <v>11.196911196911197</v>
      </c>
      <c r="G222" s="32">
        <v>8.9575289575289574</v>
      </c>
      <c r="H222" s="32">
        <v>2.2393822393822393</v>
      </c>
      <c r="I222" s="31" t="s">
        <v>52</v>
      </c>
      <c r="J222" s="31" t="s">
        <v>490</v>
      </c>
      <c r="K222" s="30">
        <v>1</v>
      </c>
      <c r="L222" s="30" t="s">
        <v>247</v>
      </c>
      <c r="M222" s="30">
        <v>1</v>
      </c>
      <c r="N222" s="30"/>
      <c r="O222" s="30"/>
      <c r="P222" s="30" t="s">
        <v>413</v>
      </c>
      <c r="Q222" s="30">
        <v>206826891</v>
      </c>
      <c r="R222" s="31" t="s">
        <v>62</v>
      </c>
      <c r="S222" s="63">
        <v>45702</v>
      </c>
      <c r="T222" s="62"/>
      <c r="U222" s="84">
        <v>1</v>
      </c>
    </row>
    <row r="223" spans="1:21" ht="52.8" x14ac:dyDescent="0.3">
      <c r="A223" s="30">
        <f t="shared" si="6"/>
        <v>219</v>
      </c>
      <c r="B223" s="31" t="s">
        <v>491</v>
      </c>
      <c r="C223" s="30" t="s">
        <v>36</v>
      </c>
      <c r="D223" s="30" t="s">
        <v>292</v>
      </c>
      <c r="E223" s="30" t="s">
        <v>600</v>
      </c>
      <c r="F223" s="32">
        <v>33.297297297297298</v>
      </c>
      <c r="G223" s="32">
        <v>26.637837837837839</v>
      </c>
      <c r="H223" s="32">
        <v>6.6594594594594598</v>
      </c>
      <c r="I223" s="31" t="s">
        <v>52</v>
      </c>
      <c r="J223" s="31" t="s">
        <v>492</v>
      </c>
      <c r="K223" s="30">
        <v>1</v>
      </c>
      <c r="L223" s="30" t="s">
        <v>247</v>
      </c>
      <c r="M223" s="30">
        <v>1</v>
      </c>
      <c r="N223" s="30"/>
      <c r="O223" s="30"/>
      <c r="P223" s="30" t="s">
        <v>413</v>
      </c>
      <c r="Q223" s="30">
        <v>303272024</v>
      </c>
      <c r="R223" s="31" t="s">
        <v>62</v>
      </c>
      <c r="S223" s="63">
        <v>45702</v>
      </c>
      <c r="T223" s="62"/>
      <c r="U223" s="84">
        <v>1</v>
      </c>
    </row>
    <row r="224" spans="1:21" ht="52.8" x14ac:dyDescent="0.3">
      <c r="A224" s="30">
        <f t="shared" si="6"/>
        <v>220</v>
      </c>
      <c r="B224" s="31" t="s">
        <v>493</v>
      </c>
      <c r="C224" s="30" t="s">
        <v>43</v>
      </c>
      <c r="D224" s="30" t="s">
        <v>494</v>
      </c>
      <c r="E224" s="30" t="s">
        <v>600</v>
      </c>
      <c r="F224" s="32">
        <v>6.0231660231660236</v>
      </c>
      <c r="G224" s="32">
        <v>4.8185328185328187</v>
      </c>
      <c r="H224" s="32">
        <v>1.2046332046332047</v>
      </c>
      <c r="I224" s="31" t="s">
        <v>52</v>
      </c>
      <c r="J224" s="31" t="s">
        <v>412</v>
      </c>
      <c r="K224" s="30">
        <v>1</v>
      </c>
      <c r="L224" s="30" t="s">
        <v>247</v>
      </c>
      <c r="M224" s="30">
        <v>1</v>
      </c>
      <c r="N224" s="30"/>
      <c r="O224" s="30"/>
      <c r="P224" s="30" t="s">
        <v>413</v>
      </c>
      <c r="Q224" s="30">
        <v>302586796</v>
      </c>
      <c r="R224" s="31" t="s">
        <v>62</v>
      </c>
      <c r="S224" s="63">
        <v>45702</v>
      </c>
      <c r="T224" s="62"/>
      <c r="U224" s="84">
        <v>1</v>
      </c>
    </row>
    <row r="225" spans="1:21" ht="52.8" x14ac:dyDescent="0.3">
      <c r="A225" s="30">
        <f t="shared" si="6"/>
        <v>221</v>
      </c>
      <c r="B225" s="31" t="s">
        <v>495</v>
      </c>
      <c r="C225" s="30" t="s">
        <v>35</v>
      </c>
      <c r="D225" s="30" t="s">
        <v>337</v>
      </c>
      <c r="E225" s="30" t="s">
        <v>600</v>
      </c>
      <c r="F225" s="32">
        <v>12.801714285714286</v>
      </c>
      <c r="G225" s="32">
        <v>10.241374517374517</v>
      </c>
      <c r="H225" s="32">
        <v>2.5603397683397686</v>
      </c>
      <c r="I225" s="31" t="s">
        <v>52</v>
      </c>
      <c r="J225" s="31" t="s">
        <v>496</v>
      </c>
      <c r="K225" s="30">
        <v>1</v>
      </c>
      <c r="L225" s="30" t="s">
        <v>247</v>
      </c>
      <c r="M225" s="30">
        <v>1</v>
      </c>
      <c r="N225" s="30"/>
      <c r="O225" s="30"/>
      <c r="P225" s="30" t="s">
        <v>413</v>
      </c>
      <c r="Q225" s="30">
        <v>202934698</v>
      </c>
      <c r="R225" s="31" t="s">
        <v>62</v>
      </c>
      <c r="S225" s="63">
        <v>45702</v>
      </c>
      <c r="T225" s="62"/>
      <c r="U225" s="84">
        <v>1</v>
      </c>
    </row>
    <row r="226" spans="1:21" ht="52.8" x14ac:dyDescent="0.3">
      <c r="A226" s="30">
        <f t="shared" si="6"/>
        <v>222</v>
      </c>
      <c r="B226" s="31" t="s">
        <v>497</v>
      </c>
      <c r="C226" s="30" t="s">
        <v>35</v>
      </c>
      <c r="D226" s="30" t="s">
        <v>498</v>
      </c>
      <c r="E226" s="30" t="s">
        <v>600</v>
      </c>
      <c r="F226" s="32">
        <v>23.088803088803086</v>
      </c>
      <c r="G226" s="32">
        <v>18.47104247104247</v>
      </c>
      <c r="H226" s="32">
        <v>4.6177606177606174</v>
      </c>
      <c r="I226" s="31" t="s">
        <v>52</v>
      </c>
      <c r="J226" s="31" t="s">
        <v>499</v>
      </c>
      <c r="K226" s="30">
        <v>1</v>
      </c>
      <c r="L226" s="30" t="s">
        <v>247</v>
      </c>
      <c r="M226" s="30">
        <v>1</v>
      </c>
      <c r="N226" s="30"/>
      <c r="O226" s="30"/>
      <c r="P226" s="30" t="s">
        <v>413</v>
      </c>
      <c r="Q226" s="30">
        <v>302853298</v>
      </c>
      <c r="R226" s="31" t="s">
        <v>62</v>
      </c>
      <c r="S226" s="63">
        <v>45702</v>
      </c>
      <c r="T226" s="62"/>
      <c r="U226" s="84">
        <v>1</v>
      </c>
    </row>
    <row r="227" spans="1:21" ht="52.8" x14ac:dyDescent="0.3">
      <c r="A227" s="30">
        <f t="shared" si="6"/>
        <v>223</v>
      </c>
      <c r="B227" s="31" t="s">
        <v>500</v>
      </c>
      <c r="C227" s="30" t="s">
        <v>35</v>
      </c>
      <c r="D227" s="30" t="s">
        <v>343</v>
      </c>
      <c r="E227" s="30" t="s">
        <v>600</v>
      </c>
      <c r="F227" s="32">
        <v>5.6370656370656373</v>
      </c>
      <c r="G227" s="32">
        <v>4.5096525096525095</v>
      </c>
      <c r="H227" s="32">
        <v>1.1274131274131274</v>
      </c>
      <c r="I227" s="31" t="s">
        <v>52</v>
      </c>
      <c r="J227" s="31" t="s">
        <v>501</v>
      </c>
      <c r="K227" s="30">
        <v>1</v>
      </c>
      <c r="L227" s="30" t="s">
        <v>247</v>
      </c>
      <c r="M227" s="30">
        <v>1</v>
      </c>
      <c r="N227" s="30"/>
      <c r="O227" s="30"/>
      <c r="P227" s="30" t="s">
        <v>413</v>
      </c>
      <c r="Q227" s="30">
        <v>308492934</v>
      </c>
      <c r="R227" s="31" t="s">
        <v>62</v>
      </c>
      <c r="S227" s="63">
        <v>45702</v>
      </c>
      <c r="T227" s="62"/>
      <c r="U227" s="84">
        <v>1</v>
      </c>
    </row>
    <row r="228" spans="1:21" ht="52.8" x14ac:dyDescent="0.3">
      <c r="A228" s="30">
        <f t="shared" si="6"/>
        <v>224</v>
      </c>
      <c r="B228" s="31" t="s">
        <v>502</v>
      </c>
      <c r="C228" s="30" t="s">
        <v>35</v>
      </c>
      <c r="D228" s="30" t="s">
        <v>397</v>
      </c>
      <c r="E228" s="30" t="s">
        <v>600</v>
      </c>
      <c r="F228" s="32">
        <v>27.799227799227801</v>
      </c>
      <c r="G228" s="32">
        <v>22.239382239382241</v>
      </c>
      <c r="H228" s="32">
        <v>5.5598455598455603</v>
      </c>
      <c r="I228" s="31" t="s">
        <v>52</v>
      </c>
      <c r="J228" s="31" t="s">
        <v>332</v>
      </c>
      <c r="K228" s="30">
        <v>1</v>
      </c>
      <c r="L228" s="30" t="s">
        <v>247</v>
      </c>
      <c r="M228" s="30">
        <v>1</v>
      </c>
      <c r="N228" s="30"/>
      <c r="O228" s="30"/>
      <c r="P228" s="30" t="s">
        <v>413</v>
      </c>
      <c r="Q228" s="30">
        <v>303565917</v>
      </c>
      <c r="R228" s="31" t="s">
        <v>62</v>
      </c>
      <c r="S228" s="63">
        <v>45702</v>
      </c>
      <c r="T228" s="62"/>
      <c r="U228" s="84">
        <v>1</v>
      </c>
    </row>
    <row r="229" spans="1:21" ht="52.8" x14ac:dyDescent="0.3">
      <c r="A229" s="30">
        <f t="shared" si="6"/>
        <v>225</v>
      </c>
      <c r="B229" s="31" t="s">
        <v>503</v>
      </c>
      <c r="C229" s="30" t="s">
        <v>35</v>
      </c>
      <c r="D229" s="30" t="s">
        <v>498</v>
      </c>
      <c r="E229" s="30" t="s">
        <v>600</v>
      </c>
      <c r="F229" s="32">
        <v>23.088803088803086</v>
      </c>
      <c r="G229" s="32">
        <v>18.47104247104247</v>
      </c>
      <c r="H229" s="32">
        <v>4.6177606177606174</v>
      </c>
      <c r="I229" s="31" t="s">
        <v>52</v>
      </c>
      <c r="J229" s="31" t="s">
        <v>499</v>
      </c>
      <c r="K229" s="30">
        <v>1</v>
      </c>
      <c r="L229" s="30" t="s">
        <v>247</v>
      </c>
      <c r="M229" s="30">
        <v>1</v>
      </c>
      <c r="N229" s="30"/>
      <c r="O229" s="30"/>
      <c r="P229" s="30" t="s">
        <v>413</v>
      </c>
      <c r="Q229" s="30">
        <v>307254754</v>
      </c>
      <c r="R229" s="31" t="s">
        <v>62</v>
      </c>
      <c r="S229" s="63">
        <v>45702</v>
      </c>
      <c r="T229" s="62"/>
      <c r="U229" s="84">
        <v>1</v>
      </c>
    </row>
    <row r="230" spans="1:21" ht="52.8" x14ac:dyDescent="0.3">
      <c r="A230" s="30">
        <f t="shared" si="6"/>
        <v>226</v>
      </c>
      <c r="B230" s="31" t="s">
        <v>504</v>
      </c>
      <c r="C230" s="30" t="s">
        <v>35</v>
      </c>
      <c r="D230" s="30" t="s">
        <v>505</v>
      </c>
      <c r="E230" s="30" t="s">
        <v>600</v>
      </c>
      <c r="F230" s="32">
        <v>12.801706563706563</v>
      </c>
      <c r="G230" s="32">
        <v>10.241366795366796</v>
      </c>
      <c r="H230" s="32">
        <v>2.5603397683397686</v>
      </c>
      <c r="I230" s="31" t="s">
        <v>52</v>
      </c>
      <c r="J230" s="31" t="s">
        <v>496</v>
      </c>
      <c r="K230" s="30">
        <v>1</v>
      </c>
      <c r="L230" s="30" t="s">
        <v>247</v>
      </c>
      <c r="M230" s="30">
        <v>1</v>
      </c>
      <c r="N230" s="30"/>
      <c r="O230" s="30"/>
      <c r="P230" s="30" t="s">
        <v>413</v>
      </c>
      <c r="Q230" s="30">
        <v>303570603</v>
      </c>
      <c r="R230" s="31" t="s">
        <v>62</v>
      </c>
      <c r="S230" s="63">
        <v>45702</v>
      </c>
      <c r="T230" s="62"/>
      <c r="U230" s="84">
        <v>1</v>
      </c>
    </row>
    <row r="231" spans="1:21" ht="52.8" x14ac:dyDescent="0.3">
      <c r="A231" s="30">
        <f t="shared" si="6"/>
        <v>227</v>
      </c>
      <c r="B231" s="31" t="s">
        <v>506</v>
      </c>
      <c r="C231" s="30" t="s">
        <v>38</v>
      </c>
      <c r="D231" s="30" t="s">
        <v>507</v>
      </c>
      <c r="E231" s="30" t="s">
        <v>600</v>
      </c>
      <c r="F231" s="32">
        <v>59.459459459459453</v>
      </c>
      <c r="G231" s="32">
        <v>47.567567567567565</v>
      </c>
      <c r="H231" s="32">
        <v>11.891891891891891</v>
      </c>
      <c r="I231" s="31" t="s">
        <v>52</v>
      </c>
      <c r="J231" s="31" t="s">
        <v>508</v>
      </c>
      <c r="K231" s="30">
        <v>1</v>
      </c>
      <c r="L231" s="30" t="s">
        <v>247</v>
      </c>
      <c r="M231" s="30">
        <v>1</v>
      </c>
      <c r="N231" s="30"/>
      <c r="O231" s="30"/>
      <c r="P231" s="30" t="s">
        <v>413</v>
      </c>
      <c r="Q231" s="30">
        <v>305195711</v>
      </c>
      <c r="R231" s="31" t="s">
        <v>62</v>
      </c>
      <c r="S231" s="63">
        <v>45702</v>
      </c>
      <c r="T231" s="62"/>
      <c r="U231" s="84">
        <v>1</v>
      </c>
    </row>
    <row r="232" spans="1:21" ht="52.8" x14ac:dyDescent="0.3">
      <c r="A232" s="30">
        <f t="shared" si="6"/>
        <v>228</v>
      </c>
      <c r="B232" s="31" t="s">
        <v>509</v>
      </c>
      <c r="C232" s="30" t="s">
        <v>47</v>
      </c>
      <c r="D232" s="30" t="s">
        <v>275</v>
      </c>
      <c r="E232" s="30" t="s">
        <v>600</v>
      </c>
      <c r="F232" s="32">
        <v>13.127413127413128</v>
      </c>
      <c r="G232" s="32">
        <v>10.501930501930502</v>
      </c>
      <c r="H232" s="32">
        <v>2.6254826254826256</v>
      </c>
      <c r="I232" s="31" t="s">
        <v>52</v>
      </c>
      <c r="J232" s="31" t="s">
        <v>510</v>
      </c>
      <c r="K232" s="30">
        <v>1</v>
      </c>
      <c r="L232" s="30" t="s">
        <v>247</v>
      </c>
      <c r="M232" s="30">
        <v>1</v>
      </c>
      <c r="N232" s="30"/>
      <c r="O232" s="30"/>
      <c r="P232" s="30" t="s">
        <v>413</v>
      </c>
      <c r="Q232" s="30">
        <v>302547456</v>
      </c>
      <c r="R232" s="31" t="s">
        <v>62</v>
      </c>
      <c r="S232" s="63">
        <v>45702</v>
      </c>
      <c r="T232" s="62"/>
      <c r="U232" s="84">
        <v>1</v>
      </c>
    </row>
    <row r="233" spans="1:21" ht="52.8" x14ac:dyDescent="0.3">
      <c r="A233" s="30">
        <f t="shared" si="6"/>
        <v>229</v>
      </c>
      <c r="B233" s="31" t="s">
        <v>511</v>
      </c>
      <c r="C233" s="30" t="s">
        <v>60</v>
      </c>
      <c r="D233" s="30" t="s">
        <v>60</v>
      </c>
      <c r="E233" s="30" t="s">
        <v>600</v>
      </c>
      <c r="F233" s="32">
        <v>33.297297297297298</v>
      </c>
      <c r="G233" s="32">
        <v>26.637837837837839</v>
      </c>
      <c r="H233" s="32">
        <v>6.6594594594594598</v>
      </c>
      <c r="I233" s="31" t="s">
        <v>52</v>
      </c>
      <c r="J233" s="31" t="s">
        <v>512</v>
      </c>
      <c r="K233" s="30">
        <v>1</v>
      </c>
      <c r="L233" s="30" t="s">
        <v>247</v>
      </c>
      <c r="M233" s="30">
        <v>1</v>
      </c>
      <c r="N233" s="30"/>
      <c r="O233" s="30"/>
      <c r="P233" s="30" t="s">
        <v>413</v>
      </c>
      <c r="Q233" s="30">
        <v>300175185</v>
      </c>
      <c r="R233" s="31" t="s">
        <v>62</v>
      </c>
      <c r="S233" s="63">
        <v>45702</v>
      </c>
      <c r="T233" s="62"/>
      <c r="U233" s="84">
        <v>1</v>
      </c>
    </row>
    <row r="234" spans="1:21" ht="52.8" x14ac:dyDescent="0.3">
      <c r="A234" s="30">
        <f t="shared" si="6"/>
        <v>230</v>
      </c>
      <c r="B234" s="31" t="s">
        <v>513</v>
      </c>
      <c r="C234" s="30" t="s">
        <v>26</v>
      </c>
      <c r="D234" s="30" t="s">
        <v>287</v>
      </c>
      <c r="E234" s="30" t="s">
        <v>600</v>
      </c>
      <c r="F234" s="32">
        <v>106.17760617760618</v>
      </c>
      <c r="G234" s="32">
        <v>84.942084942084946</v>
      </c>
      <c r="H234" s="32">
        <v>21.235521235521237</v>
      </c>
      <c r="I234" s="31" t="s">
        <v>52</v>
      </c>
      <c r="J234" s="31" t="s">
        <v>405</v>
      </c>
      <c r="K234" s="30">
        <v>1</v>
      </c>
      <c r="L234" s="30" t="s">
        <v>247</v>
      </c>
      <c r="M234" s="30">
        <v>1</v>
      </c>
      <c r="N234" s="30"/>
      <c r="O234" s="30"/>
      <c r="P234" s="30" t="s">
        <v>413</v>
      </c>
      <c r="Q234" s="30">
        <v>303623384</v>
      </c>
      <c r="R234" s="31" t="s">
        <v>62</v>
      </c>
      <c r="S234" s="63">
        <v>45702</v>
      </c>
      <c r="T234" s="62"/>
      <c r="U234" s="84">
        <v>1</v>
      </c>
    </row>
    <row r="235" spans="1:21" ht="52.8" x14ac:dyDescent="0.3">
      <c r="A235" s="30">
        <f t="shared" si="6"/>
        <v>231</v>
      </c>
      <c r="B235" s="31" t="s">
        <v>514</v>
      </c>
      <c r="C235" s="30" t="s">
        <v>35</v>
      </c>
      <c r="D235" s="30" t="s">
        <v>397</v>
      </c>
      <c r="E235" s="30" t="s">
        <v>600</v>
      </c>
      <c r="F235" s="32">
        <v>5.6370656370656373</v>
      </c>
      <c r="G235" s="32">
        <v>4.5096525096525095</v>
      </c>
      <c r="H235" s="32">
        <v>1.1274131274131274</v>
      </c>
      <c r="I235" s="31" t="s">
        <v>52</v>
      </c>
      <c r="J235" s="31" t="s">
        <v>501</v>
      </c>
      <c r="K235" s="30">
        <v>1</v>
      </c>
      <c r="L235" s="30" t="s">
        <v>247</v>
      </c>
      <c r="M235" s="30">
        <v>1</v>
      </c>
      <c r="N235" s="30"/>
      <c r="O235" s="30"/>
      <c r="P235" s="30" t="s">
        <v>413</v>
      </c>
      <c r="Q235" s="30">
        <v>204022960</v>
      </c>
      <c r="R235" s="31" t="s">
        <v>62</v>
      </c>
      <c r="S235" s="63">
        <v>45702</v>
      </c>
      <c r="T235" s="62"/>
      <c r="U235" s="84">
        <v>1</v>
      </c>
    </row>
    <row r="236" spans="1:21" ht="52.8" x14ac:dyDescent="0.3">
      <c r="A236" s="30">
        <f t="shared" si="6"/>
        <v>232</v>
      </c>
      <c r="B236" s="31" t="s">
        <v>515</v>
      </c>
      <c r="C236" s="30" t="s">
        <v>38</v>
      </c>
      <c r="D236" s="30" t="s">
        <v>507</v>
      </c>
      <c r="E236" s="30" t="s">
        <v>600</v>
      </c>
      <c r="F236" s="32">
        <v>38.610038610038607</v>
      </c>
      <c r="G236" s="32">
        <v>30.888030888030887</v>
      </c>
      <c r="H236" s="32">
        <v>7.7220077220077217</v>
      </c>
      <c r="I236" s="31" t="s">
        <v>52</v>
      </c>
      <c r="J236" s="31" t="s">
        <v>317</v>
      </c>
      <c r="K236" s="30">
        <v>1</v>
      </c>
      <c r="L236" s="30" t="s">
        <v>247</v>
      </c>
      <c r="M236" s="30">
        <v>1</v>
      </c>
      <c r="N236" s="30"/>
      <c r="O236" s="30"/>
      <c r="P236" s="30" t="s">
        <v>413</v>
      </c>
      <c r="Q236" s="30">
        <v>205506769</v>
      </c>
      <c r="R236" s="31" t="s">
        <v>62</v>
      </c>
      <c r="S236" s="63">
        <v>45702</v>
      </c>
      <c r="T236" s="62"/>
      <c r="U236" s="84">
        <v>1</v>
      </c>
    </row>
    <row r="237" spans="1:21" ht="52.8" x14ac:dyDescent="0.3">
      <c r="A237" s="30">
        <f t="shared" si="6"/>
        <v>233</v>
      </c>
      <c r="B237" s="31" t="s">
        <v>516</v>
      </c>
      <c r="C237" s="30" t="s">
        <v>38</v>
      </c>
      <c r="D237" s="30" t="s">
        <v>340</v>
      </c>
      <c r="E237" s="30" t="s">
        <v>600</v>
      </c>
      <c r="F237" s="32">
        <v>3.4749034749034751</v>
      </c>
      <c r="G237" s="32">
        <v>2.7799227799227801</v>
      </c>
      <c r="H237" s="32">
        <v>0.69498069498069504</v>
      </c>
      <c r="I237" s="31" t="s">
        <v>52</v>
      </c>
      <c r="J237" s="31" t="s">
        <v>517</v>
      </c>
      <c r="K237" s="30">
        <v>1</v>
      </c>
      <c r="L237" s="30" t="s">
        <v>247</v>
      </c>
      <c r="M237" s="30">
        <v>1</v>
      </c>
      <c r="N237" s="30"/>
      <c r="O237" s="30"/>
      <c r="P237" s="30" t="s">
        <v>413</v>
      </c>
      <c r="Q237" s="30">
        <v>202715130</v>
      </c>
      <c r="R237" s="31" t="s">
        <v>62</v>
      </c>
      <c r="S237" s="63">
        <v>45702</v>
      </c>
      <c r="T237" s="62"/>
      <c r="U237" s="84">
        <v>1</v>
      </c>
    </row>
    <row r="238" spans="1:21" ht="52.8" x14ac:dyDescent="0.3">
      <c r="A238" s="30">
        <f t="shared" si="6"/>
        <v>234</v>
      </c>
      <c r="B238" s="31" t="s">
        <v>518</v>
      </c>
      <c r="C238" s="30" t="s">
        <v>36</v>
      </c>
      <c r="D238" s="30" t="s">
        <v>394</v>
      </c>
      <c r="E238" s="30" t="s">
        <v>600</v>
      </c>
      <c r="F238" s="32">
        <v>1.0424710424710424</v>
      </c>
      <c r="G238" s="32">
        <v>0.83397683397683398</v>
      </c>
      <c r="H238" s="32">
        <v>0.20849420849420849</v>
      </c>
      <c r="I238" s="31" t="s">
        <v>52</v>
      </c>
      <c r="J238" s="31" t="s">
        <v>519</v>
      </c>
      <c r="K238" s="30">
        <v>1</v>
      </c>
      <c r="L238" s="30" t="s">
        <v>247</v>
      </c>
      <c r="M238" s="30">
        <v>1</v>
      </c>
      <c r="N238" s="30"/>
      <c r="O238" s="30"/>
      <c r="P238" s="30" t="s">
        <v>413</v>
      </c>
      <c r="Q238" s="30">
        <v>206118206</v>
      </c>
      <c r="R238" s="31" t="s">
        <v>62</v>
      </c>
      <c r="S238" s="63">
        <v>45702</v>
      </c>
      <c r="T238" s="62"/>
      <c r="U238" s="84">
        <v>1</v>
      </c>
    </row>
    <row r="239" spans="1:21" ht="52.8" x14ac:dyDescent="0.3">
      <c r="A239" s="30">
        <f t="shared" si="6"/>
        <v>235</v>
      </c>
      <c r="B239" s="31" t="s">
        <v>520</v>
      </c>
      <c r="C239" s="30" t="s">
        <v>26</v>
      </c>
      <c r="D239" s="30" t="s">
        <v>287</v>
      </c>
      <c r="E239" s="30" t="s">
        <v>600</v>
      </c>
      <c r="F239" s="32">
        <v>131.27413127413126</v>
      </c>
      <c r="G239" s="32">
        <v>105.01930501930502</v>
      </c>
      <c r="H239" s="32">
        <v>26.254826254826256</v>
      </c>
      <c r="I239" s="31" t="s">
        <v>52</v>
      </c>
      <c r="J239" s="31" t="s">
        <v>252</v>
      </c>
      <c r="K239" s="30">
        <v>1</v>
      </c>
      <c r="L239" s="30" t="s">
        <v>247</v>
      </c>
      <c r="M239" s="30">
        <v>1</v>
      </c>
      <c r="N239" s="30"/>
      <c r="O239" s="30"/>
      <c r="P239" s="30" t="s">
        <v>413</v>
      </c>
      <c r="Q239" s="30">
        <v>307673804</v>
      </c>
      <c r="R239" s="31" t="s">
        <v>62</v>
      </c>
      <c r="S239" s="63">
        <v>45702</v>
      </c>
      <c r="T239" s="62"/>
      <c r="U239" s="84">
        <v>1</v>
      </c>
    </row>
    <row r="240" spans="1:21" ht="52.8" x14ac:dyDescent="0.3">
      <c r="A240" s="30">
        <f t="shared" si="6"/>
        <v>236</v>
      </c>
      <c r="B240" s="31" t="s">
        <v>521</v>
      </c>
      <c r="C240" s="30" t="s">
        <v>48</v>
      </c>
      <c r="D240" s="30" t="s">
        <v>268</v>
      </c>
      <c r="E240" s="30" t="s">
        <v>600</v>
      </c>
      <c r="F240" s="32">
        <v>10.424710424710424</v>
      </c>
      <c r="G240" s="32">
        <v>8.3397683397683391</v>
      </c>
      <c r="H240" s="32">
        <v>2.0849420849420848</v>
      </c>
      <c r="I240" s="31" t="s">
        <v>52</v>
      </c>
      <c r="J240" s="31" t="s">
        <v>266</v>
      </c>
      <c r="K240" s="30">
        <v>1</v>
      </c>
      <c r="L240" s="30" t="s">
        <v>247</v>
      </c>
      <c r="M240" s="30">
        <v>1</v>
      </c>
      <c r="N240" s="30"/>
      <c r="O240" s="30"/>
      <c r="P240" s="30" t="s">
        <v>413</v>
      </c>
      <c r="Q240" s="30">
        <v>205366722</v>
      </c>
      <c r="R240" s="31" t="s">
        <v>62</v>
      </c>
      <c r="S240" s="63">
        <v>45702</v>
      </c>
      <c r="T240" s="62"/>
      <c r="U240" s="84">
        <v>1</v>
      </c>
    </row>
    <row r="241" spans="1:21" ht="52.8" x14ac:dyDescent="0.3">
      <c r="A241" s="30">
        <f t="shared" si="6"/>
        <v>237</v>
      </c>
      <c r="B241" s="31" t="s">
        <v>522</v>
      </c>
      <c r="C241" s="30" t="s">
        <v>26</v>
      </c>
      <c r="D241" s="30" t="s">
        <v>523</v>
      </c>
      <c r="E241" s="30" t="s">
        <v>600</v>
      </c>
      <c r="F241" s="32">
        <v>106.17760617760618</v>
      </c>
      <c r="G241" s="32">
        <v>84.942084942084946</v>
      </c>
      <c r="H241" s="32">
        <v>21.235521235521237</v>
      </c>
      <c r="I241" s="31" t="s">
        <v>52</v>
      </c>
      <c r="J241" s="31" t="s">
        <v>399</v>
      </c>
      <c r="K241" s="30">
        <v>1</v>
      </c>
      <c r="L241" s="30" t="s">
        <v>247</v>
      </c>
      <c r="M241" s="30">
        <v>1</v>
      </c>
      <c r="N241" s="30"/>
      <c r="O241" s="30"/>
      <c r="P241" s="30" t="s">
        <v>413</v>
      </c>
      <c r="Q241" s="30">
        <v>302439684</v>
      </c>
      <c r="R241" s="31" t="s">
        <v>62</v>
      </c>
      <c r="S241" s="63">
        <v>45702</v>
      </c>
      <c r="T241" s="62"/>
      <c r="U241" s="84">
        <v>1</v>
      </c>
    </row>
    <row r="242" spans="1:21" ht="52.8" x14ac:dyDescent="0.3">
      <c r="A242" s="30">
        <f t="shared" si="6"/>
        <v>238</v>
      </c>
      <c r="B242" s="31" t="s">
        <v>524</v>
      </c>
      <c r="C242" s="30" t="s">
        <v>60</v>
      </c>
      <c r="D242" s="30" t="s">
        <v>253</v>
      </c>
      <c r="E242" s="30" t="s">
        <v>600</v>
      </c>
      <c r="F242" s="32">
        <v>132.04633204633205</v>
      </c>
      <c r="G242" s="32">
        <v>105.63706563706563</v>
      </c>
      <c r="H242" s="32">
        <v>26.409266409266408</v>
      </c>
      <c r="I242" s="31" t="s">
        <v>52</v>
      </c>
      <c r="J242" s="31" t="s">
        <v>380</v>
      </c>
      <c r="K242" s="30">
        <v>1</v>
      </c>
      <c r="L242" s="30" t="s">
        <v>247</v>
      </c>
      <c r="M242" s="30">
        <v>1</v>
      </c>
      <c r="N242" s="30"/>
      <c r="O242" s="30"/>
      <c r="P242" s="30" t="s">
        <v>413</v>
      </c>
      <c r="Q242" s="30">
        <v>205462080</v>
      </c>
      <c r="R242" s="31" t="s">
        <v>62</v>
      </c>
      <c r="S242" s="63">
        <v>45702</v>
      </c>
      <c r="T242" s="62"/>
      <c r="U242" s="84">
        <v>1</v>
      </c>
    </row>
    <row r="243" spans="1:21" ht="52.8" x14ac:dyDescent="0.3">
      <c r="A243" s="30">
        <f t="shared" si="6"/>
        <v>239</v>
      </c>
      <c r="B243" s="31" t="s">
        <v>525</v>
      </c>
      <c r="C243" s="30" t="s">
        <v>47</v>
      </c>
      <c r="D243" s="30" t="s">
        <v>307</v>
      </c>
      <c r="E243" s="30" t="s">
        <v>600</v>
      </c>
      <c r="F243" s="32">
        <v>6.0231660231660236</v>
      </c>
      <c r="G243" s="32">
        <v>4.8185328185328187</v>
      </c>
      <c r="H243" s="32">
        <v>1.2046332046332047</v>
      </c>
      <c r="I243" s="31" t="s">
        <v>52</v>
      </c>
      <c r="J243" s="31" t="s">
        <v>412</v>
      </c>
      <c r="K243" s="30">
        <v>1</v>
      </c>
      <c r="L243" s="30" t="s">
        <v>247</v>
      </c>
      <c r="M243" s="30">
        <v>1</v>
      </c>
      <c r="N243" s="30"/>
      <c r="O243" s="30"/>
      <c r="P243" s="30" t="s">
        <v>413</v>
      </c>
      <c r="Q243" s="30">
        <v>203057886</v>
      </c>
      <c r="R243" s="31" t="s">
        <v>62</v>
      </c>
      <c r="S243" s="63">
        <v>45702</v>
      </c>
      <c r="T243" s="62"/>
      <c r="U243" s="84">
        <v>1</v>
      </c>
    </row>
    <row r="244" spans="1:21" ht="52.8" x14ac:dyDescent="0.3">
      <c r="A244" s="30">
        <f t="shared" si="6"/>
        <v>240</v>
      </c>
      <c r="B244" s="31" t="s">
        <v>526</v>
      </c>
      <c r="C244" s="30" t="s">
        <v>60</v>
      </c>
      <c r="D244" s="30" t="s">
        <v>527</v>
      </c>
      <c r="E244" s="30" t="s">
        <v>600</v>
      </c>
      <c r="F244" s="32">
        <v>38.610038610038607</v>
      </c>
      <c r="G244" s="32">
        <v>30.888030888030887</v>
      </c>
      <c r="H244" s="32">
        <v>7.7220077220077217</v>
      </c>
      <c r="I244" s="31" t="s">
        <v>52</v>
      </c>
      <c r="J244" s="31" t="s">
        <v>317</v>
      </c>
      <c r="K244" s="30">
        <v>1</v>
      </c>
      <c r="L244" s="30" t="s">
        <v>247</v>
      </c>
      <c r="M244" s="30">
        <v>1</v>
      </c>
      <c r="N244" s="30"/>
      <c r="O244" s="30"/>
      <c r="P244" s="30" t="s">
        <v>413</v>
      </c>
      <c r="Q244" s="30">
        <v>205992364</v>
      </c>
      <c r="R244" s="31" t="s">
        <v>62</v>
      </c>
      <c r="S244" s="63">
        <v>45702</v>
      </c>
      <c r="T244" s="62"/>
      <c r="U244" s="84">
        <v>1</v>
      </c>
    </row>
    <row r="245" spans="1:21" ht="52.8" x14ac:dyDescent="0.3">
      <c r="A245" s="30">
        <f t="shared" si="6"/>
        <v>241</v>
      </c>
      <c r="B245" s="31" t="s">
        <v>528</v>
      </c>
      <c r="C245" s="31" t="s">
        <v>45</v>
      </c>
      <c r="D245" s="30" t="s">
        <v>282</v>
      </c>
      <c r="E245" s="30" t="s">
        <v>600</v>
      </c>
      <c r="F245" s="32">
        <v>34.749034749034749</v>
      </c>
      <c r="G245" s="32">
        <v>27.799227799227801</v>
      </c>
      <c r="H245" s="32">
        <v>6.9498069498069501</v>
      </c>
      <c r="I245" s="31" t="s">
        <v>52</v>
      </c>
      <c r="J245" s="31" t="s">
        <v>529</v>
      </c>
      <c r="K245" s="30">
        <v>1</v>
      </c>
      <c r="L245" s="30" t="s">
        <v>247</v>
      </c>
      <c r="M245" s="30">
        <v>1</v>
      </c>
      <c r="N245" s="30"/>
      <c r="O245" s="30"/>
      <c r="P245" s="30" t="s">
        <v>413</v>
      </c>
      <c r="Q245" s="30">
        <v>203129273</v>
      </c>
      <c r="R245" s="31" t="s">
        <v>62</v>
      </c>
      <c r="S245" s="63">
        <v>45702</v>
      </c>
      <c r="T245" s="62"/>
      <c r="U245" s="84">
        <v>1</v>
      </c>
    </row>
    <row r="246" spans="1:21" ht="52.8" x14ac:dyDescent="0.3">
      <c r="A246" s="30">
        <f t="shared" si="6"/>
        <v>242</v>
      </c>
      <c r="B246" s="31" t="s">
        <v>530</v>
      </c>
      <c r="C246" s="31" t="s">
        <v>45</v>
      </c>
      <c r="D246" s="30" t="s">
        <v>531</v>
      </c>
      <c r="E246" s="30" t="s">
        <v>600</v>
      </c>
      <c r="F246" s="32">
        <v>38.610038610038607</v>
      </c>
      <c r="G246" s="32">
        <v>30.888030888030887</v>
      </c>
      <c r="H246" s="32">
        <v>7.7220077220077217</v>
      </c>
      <c r="I246" s="31" t="s">
        <v>52</v>
      </c>
      <c r="J246" s="31" t="s">
        <v>317</v>
      </c>
      <c r="K246" s="30">
        <v>1</v>
      </c>
      <c r="L246" s="30" t="s">
        <v>247</v>
      </c>
      <c r="M246" s="30">
        <v>1</v>
      </c>
      <c r="N246" s="30"/>
      <c r="O246" s="30"/>
      <c r="P246" s="30" t="s">
        <v>413</v>
      </c>
      <c r="Q246" s="30">
        <v>304653901</v>
      </c>
      <c r="R246" s="31" t="s">
        <v>62</v>
      </c>
      <c r="S246" s="63">
        <v>45702</v>
      </c>
      <c r="T246" s="62"/>
      <c r="U246" s="84">
        <v>1</v>
      </c>
    </row>
    <row r="247" spans="1:21" ht="52.8" x14ac:dyDescent="0.3">
      <c r="A247" s="30">
        <f t="shared" si="6"/>
        <v>243</v>
      </c>
      <c r="B247" s="31" t="s">
        <v>532</v>
      </c>
      <c r="C247" s="31" t="s">
        <v>45</v>
      </c>
      <c r="D247" s="30" t="s">
        <v>533</v>
      </c>
      <c r="E247" s="30" t="s">
        <v>600</v>
      </c>
      <c r="F247" s="32">
        <v>57.142857142857146</v>
      </c>
      <c r="G247" s="32">
        <v>45.714285714285715</v>
      </c>
      <c r="H247" s="32">
        <v>11.428571428571429</v>
      </c>
      <c r="I247" s="31" t="s">
        <v>52</v>
      </c>
      <c r="J247" s="31" t="s">
        <v>298</v>
      </c>
      <c r="K247" s="30">
        <v>1</v>
      </c>
      <c r="L247" s="30" t="s">
        <v>247</v>
      </c>
      <c r="M247" s="30">
        <v>1</v>
      </c>
      <c r="N247" s="30"/>
      <c r="O247" s="30"/>
      <c r="P247" s="30" t="s">
        <v>413</v>
      </c>
      <c r="Q247" s="30">
        <v>311278770</v>
      </c>
      <c r="R247" s="31" t="s">
        <v>62</v>
      </c>
      <c r="S247" s="63">
        <v>45702</v>
      </c>
      <c r="T247" s="62"/>
      <c r="U247" s="84">
        <v>1</v>
      </c>
    </row>
    <row r="248" spans="1:21" ht="52.8" x14ac:dyDescent="0.3">
      <c r="A248" s="30">
        <f t="shared" si="6"/>
        <v>244</v>
      </c>
      <c r="B248" s="31" t="s">
        <v>534</v>
      </c>
      <c r="C248" s="31" t="s">
        <v>45</v>
      </c>
      <c r="D248" s="30" t="s">
        <v>535</v>
      </c>
      <c r="E248" s="30" t="s">
        <v>600</v>
      </c>
      <c r="F248" s="32">
        <v>34.749034749034749</v>
      </c>
      <c r="G248" s="32">
        <v>27.799227799227801</v>
      </c>
      <c r="H248" s="32">
        <v>6.9498069498069501</v>
      </c>
      <c r="I248" s="31" t="s">
        <v>52</v>
      </c>
      <c r="J248" s="31" t="s">
        <v>529</v>
      </c>
      <c r="K248" s="30">
        <v>1</v>
      </c>
      <c r="L248" s="30" t="s">
        <v>247</v>
      </c>
      <c r="M248" s="30">
        <v>1</v>
      </c>
      <c r="N248" s="30"/>
      <c r="O248" s="30"/>
      <c r="P248" s="30" t="s">
        <v>413</v>
      </c>
      <c r="Q248" s="30">
        <v>204813332</v>
      </c>
      <c r="R248" s="31" t="s">
        <v>62</v>
      </c>
      <c r="S248" s="63">
        <v>45702</v>
      </c>
      <c r="T248" s="62"/>
      <c r="U248" s="84">
        <v>1</v>
      </c>
    </row>
    <row r="249" spans="1:21" ht="52.8" x14ac:dyDescent="0.3">
      <c r="A249" s="30">
        <f t="shared" si="6"/>
        <v>245</v>
      </c>
      <c r="B249" s="31" t="s">
        <v>536</v>
      </c>
      <c r="C249" s="31" t="s">
        <v>45</v>
      </c>
      <c r="D249" s="30" t="s">
        <v>357</v>
      </c>
      <c r="E249" s="30" t="s">
        <v>600</v>
      </c>
      <c r="F249" s="32">
        <v>38.610038610038607</v>
      </c>
      <c r="G249" s="32">
        <v>30.888030888030887</v>
      </c>
      <c r="H249" s="32">
        <v>7.7220077220077217</v>
      </c>
      <c r="I249" s="31" t="s">
        <v>52</v>
      </c>
      <c r="J249" s="31" t="s">
        <v>317</v>
      </c>
      <c r="K249" s="30">
        <v>1</v>
      </c>
      <c r="L249" s="30" t="s">
        <v>247</v>
      </c>
      <c r="M249" s="30">
        <v>1</v>
      </c>
      <c r="N249" s="30"/>
      <c r="O249" s="30"/>
      <c r="P249" s="30" t="s">
        <v>413</v>
      </c>
      <c r="Q249" s="30">
        <v>306134857</v>
      </c>
      <c r="R249" s="31" t="s">
        <v>62</v>
      </c>
      <c r="S249" s="63">
        <v>45702</v>
      </c>
      <c r="T249" s="62"/>
      <c r="U249" s="84">
        <v>1</v>
      </c>
    </row>
    <row r="250" spans="1:21" ht="52.8" x14ac:dyDescent="0.3">
      <c r="A250" s="30">
        <f t="shared" si="6"/>
        <v>246</v>
      </c>
      <c r="B250" s="31" t="s">
        <v>537</v>
      </c>
      <c r="C250" s="30" t="s">
        <v>39</v>
      </c>
      <c r="D250" s="30" t="s">
        <v>295</v>
      </c>
      <c r="E250" s="30" t="s">
        <v>600</v>
      </c>
      <c r="F250" s="32">
        <v>57.142857142857146</v>
      </c>
      <c r="G250" s="32">
        <v>45.714285714285715</v>
      </c>
      <c r="H250" s="32">
        <v>11.428571428571429</v>
      </c>
      <c r="I250" s="31" t="s">
        <v>52</v>
      </c>
      <c r="J250" s="31" t="s">
        <v>298</v>
      </c>
      <c r="K250" s="30">
        <v>1</v>
      </c>
      <c r="L250" s="30" t="s">
        <v>247</v>
      </c>
      <c r="M250" s="30">
        <v>1</v>
      </c>
      <c r="N250" s="30"/>
      <c r="O250" s="30"/>
      <c r="P250" s="30" t="s">
        <v>413</v>
      </c>
      <c r="Q250" s="30">
        <v>205364764</v>
      </c>
      <c r="R250" s="31" t="s">
        <v>62</v>
      </c>
      <c r="S250" s="63">
        <v>45702</v>
      </c>
      <c r="T250" s="62"/>
      <c r="U250" s="84">
        <v>1</v>
      </c>
    </row>
    <row r="251" spans="1:21" ht="52.8" x14ac:dyDescent="0.3">
      <c r="A251" s="30">
        <f t="shared" si="6"/>
        <v>247</v>
      </c>
      <c r="B251" s="31" t="s">
        <v>538</v>
      </c>
      <c r="C251" s="30" t="s">
        <v>39</v>
      </c>
      <c r="D251" s="30" t="s">
        <v>297</v>
      </c>
      <c r="E251" s="30" t="s">
        <v>600</v>
      </c>
      <c r="F251" s="32">
        <v>103.32046332046332</v>
      </c>
      <c r="G251" s="32">
        <v>86.486486486486484</v>
      </c>
      <c r="H251" s="32">
        <v>16.833976833976834</v>
      </c>
      <c r="I251" s="31" t="s">
        <v>52</v>
      </c>
      <c r="J251" s="31" t="s">
        <v>298</v>
      </c>
      <c r="K251" s="30">
        <v>1</v>
      </c>
      <c r="L251" s="30" t="s">
        <v>247</v>
      </c>
      <c r="M251" s="30">
        <v>1</v>
      </c>
      <c r="N251" s="30"/>
      <c r="O251" s="30"/>
      <c r="P251" s="30" t="s">
        <v>413</v>
      </c>
      <c r="Q251" s="30">
        <v>303779863</v>
      </c>
      <c r="R251" s="31" t="s">
        <v>62</v>
      </c>
      <c r="S251" s="63">
        <v>45702</v>
      </c>
      <c r="T251" s="62"/>
      <c r="U251" s="84">
        <v>1</v>
      </c>
    </row>
    <row r="252" spans="1:21" ht="52.8" x14ac:dyDescent="0.3">
      <c r="A252" s="30">
        <f t="shared" si="6"/>
        <v>248</v>
      </c>
      <c r="B252" s="31" t="s">
        <v>539</v>
      </c>
      <c r="C252" s="31" t="s">
        <v>45</v>
      </c>
      <c r="D252" s="30" t="s">
        <v>282</v>
      </c>
      <c r="E252" s="30" t="s">
        <v>600</v>
      </c>
      <c r="F252" s="32">
        <v>30.508764478764476</v>
      </c>
      <c r="G252" s="32">
        <v>24.407011583011581</v>
      </c>
      <c r="H252" s="32">
        <v>6.1017528957528953</v>
      </c>
      <c r="I252" s="31" t="s">
        <v>52</v>
      </c>
      <c r="J252" s="31" t="s">
        <v>540</v>
      </c>
      <c r="K252" s="30">
        <v>1</v>
      </c>
      <c r="L252" s="30" t="s">
        <v>247</v>
      </c>
      <c r="M252" s="30">
        <v>1</v>
      </c>
      <c r="N252" s="30"/>
      <c r="O252" s="30"/>
      <c r="P252" s="30" t="s">
        <v>413</v>
      </c>
      <c r="Q252" s="30">
        <v>203143606</v>
      </c>
      <c r="R252" s="31" t="s">
        <v>62</v>
      </c>
      <c r="S252" s="63">
        <v>45702</v>
      </c>
      <c r="T252" s="62"/>
      <c r="U252" s="84">
        <v>1</v>
      </c>
    </row>
    <row r="253" spans="1:21" ht="52.8" x14ac:dyDescent="0.3">
      <c r="A253" s="30">
        <f t="shared" si="6"/>
        <v>249</v>
      </c>
      <c r="B253" s="31" t="s">
        <v>541</v>
      </c>
      <c r="C253" s="30" t="s">
        <v>43</v>
      </c>
      <c r="D253" s="30" t="s">
        <v>542</v>
      </c>
      <c r="E253" s="30" t="s">
        <v>600</v>
      </c>
      <c r="F253" s="32">
        <v>38.610038610038607</v>
      </c>
      <c r="G253" s="32">
        <v>30.888030888030887</v>
      </c>
      <c r="H253" s="32">
        <v>7.7220077220077217</v>
      </c>
      <c r="I253" s="31" t="s">
        <v>52</v>
      </c>
      <c r="J253" s="31" t="s">
        <v>317</v>
      </c>
      <c r="K253" s="30">
        <v>1</v>
      </c>
      <c r="L253" s="30" t="s">
        <v>247</v>
      </c>
      <c r="M253" s="30">
        <v>1</v>
      </c>
      <c r="N253" s="30"/>
      <c r="O253" s="30"/>
      <c r="P253" s="30" t="s">
        <v>413</v>
      </c>
      <c r="Q253" s="30">
        <v>309146111</v>
      </c>
      <c r="R253" s="31" t="s">
        <v>62</v>
      </c>
      <c r="S253" s="63">
        <v>45702</v>
      </c>
      <c r="T253" s="62"/>
      <c r="U253" s="84">
        <v>1</v>
      </c>
    </row>
    <row r="254" spans="1:21" ht="52.8" x14ac:dyDescent="0.3">
      <c r="A254" s="30">
        <f t="shared" si="6"/>
        <v>250</v>
      </c>
      <c r="B254" s="31" t="s">
        <v>543</v>
      </c>
      <c r="C254" s="30" t="s">
        <v>26</v>
      </c>
      <c r="D254" s="30" t="s">
        <v>287</v>
      </c>
      <c r="E254" s="30" t="s">
        <v>600</v>
      </c>
      <c r="F254" s="32">
        <v>105.79150579150578</v>
      </c>
      <c r="G254" s="32">
        <v>84.633204633204627</v>
      </c>
      <c r="H254" s="32">
        <v>21.158301158301157</v>
      </c>
      <c r="I254" s="31" t="s">
        <v>52</v>
      </c>
      <c r="J254" s="31" t="s">
        <v>280</v>
      </c>
      <c r="K254" s="30">
        <v>1</v>
      </c>
      <c r="L254" s="30" t="s">
        <v>247</v>
      </c>
      <c r="M254" s="30">
        <v>1</v>
      </c>
      <c r="N254" s="30"/>
      <c r="O254" s="30"/>
      <c r="P254" s="30" t="s">
        <v>413</v>
      </c>
      <c r="Q254" s="30">
        <v>311605269</v>
      </c>
      <c r="R254" s="31" t="s">
        <v>62</v>
      </c>
      <c r="S254" s="63">
        <v>45702</v>
      </c>
      <c r="T254" s="62"/>
      <c r="U254" s="84">
        <v>1</v>
      </c>
    </row>
    <row r="255" spans="1:21" ht="52.8" x14ac:dyDescent="0.3">
      <c r="A255" s="30">
        <f t="shared" si="6"/>
        <v>251</v>
      </c>
      <c r="B255" s="31" t="s">
        <v>543</v>
      </c>
      <c r="C255" s="30" t="s">
        <v>26</v>
      </c>
      <c r="D255" s="30" t="s">
        <v>287</v>
      </c>
      <c r="E255" s="30" t="s">
        <v>600</v>
      </c>
      <c r="F255" s="32">
        <v>106.17760617760618</v>
      </c>
      <c r="G255" s="32">
        <v>84.942084942084946</v>
      </c>
      <c r="H255" s="32">
        <v>21.235521235521237</v>
      </c>
      <c r="I255" s="31" t="s">
        <v>52</v>
      </c>
      <c r="J255" s="31" t="s">
        <v>399</v>
      </c>
      <c r="K255" s="30">
        <v>1</v>
      </c>
      <c r="L255" s="30" t="s">
        <v>247</v>
      </c>
      <c r="M255" s="30">
        <v>1</v>
      </c>
      <c r="N255" s="30"/>
      <c r="O255" s="30"/>
      <c r="P255" s="30" t="s">
        <v>413</v>
      </c>
      <c r="Q255" s="30">
        <v>311605269</v>
      </c>
      <c r="R255" s="31" t="s">
        <v>62</v>
      </c>
      <c r="S255" s="63">
        <v>45702</v>
      </c>
      <c r="T255" s="62"/>
      <c r="U255" s="84">
        <v>1</v>
      </c>
    </row>
    <row r="256" spans="1:21" ht="52.8" x14ac:dyDescent="0.3">
      <c r="A256" s="30">
        <f t="shared" si="6"/>
        <v>252</v>
      </c>
      <c r="B256" s="31" t="s">
        <v>544</v>
      </c>
      <c r="C256" s="30" t="s">
        <v>48</v>
      </c>
      <c r="D256" s="30" t="s">
        <v>268</v>
      </c>
      <c r="E256" s="30" t="s">
        <v>600</v>
      </c>
      <c r="F256" s="32">
        <v>6.0231660231660236</v>
      </c>
      <c r="G256" s="32">
        <v>4.8185328185328187</v>
      </c>
      <c r="H256" s="32">
        <v>1.2046332046332047</v>
      </c>
      <c r="I256" s="31" t="s">
        <v>52</v>
      </c>
      <c r="J256" s="31" t="s">
        <v>412</v>
      </c>
      <c r="K256" s="30">
        <v>1</v>
      </c>
      <c r="L256" s="30" t="s">
        <v>247</v>
      </c>
      <c r="M256" s="30">
        <v>1</v>
      </c>
      <c r="N256" s="30"/>
      <c r="O256" s="30"/>
      <c r="P256" s="30" t="s">
        <v>413</v>
      </c>
      <c r="Q256" s="30">
        <v>308236371</v>
      </c>
      <c r="R256" s="31" t="s">
        <v>62</v>
      </c>
      <c r="S256" s="63">
        <v>45702</v>
      </c>
      <c r="T256" s="62"/>
      <c r="U256" s="84">
        <v>1</v>
      </c>
    </row>
    <row r="257" spans="1:21" ht="52.8" x14ac:dyDescent="0.3">
      <c r="A257" s="30">
        <f t="shared" si="6"/>
        <v>253</v>
      </c>
      <c r="B257" s="31" t="s">
        <v>545</v>
      </c>
      <c r="C257" s="30" t="s">
        <v>50</v>
      </c>
      <c r="D257" s="30" t="s">
        <v>546</v>
      </c>
      <c r="E257" s="30" t="s">
        <v>600</v>
      </c>
      <c r="F257" s="32">
        <v>38.610038610038607</v>
      </c>
      <c r="G257" s="32">
        <v>30.888030888030887</v>
      </c>
      <c r="H257" s="32">
        <v>7.7220077220077217</v>
      </c>
      <c r="I257" s="31" t="s">
        <v>52</v>
      </c>
      <c r="J257" s="31" t="s">
        <v>317</v>
      </c>
      <c r="K257" s="30">
        <v>1</v>
      </c>
      <c r="L257" s="30" t="s">
        <v>247</v>
      </c>
      <c r="M257" s="30">
        <v>1</v>
      </c>
      <c r="N257" s="30"/>
      <c r="O257" s="30"/>
      <c r="P257" s="30" t="s">
        <v>413</v>
      </c>
      <c r="Q257" s="30">
        <v>303284325</v>
      </c>
      <c r="R257" s="31" t="s">
        <v>62</v>
      </c>
      <c r="S257" s="63">
        <v>45702</v>
      </c>
      <c r="T257" s="62"/>
      <c r="U257" s="84">
        <v>1</v>
      </c>
    </row>
    <row r="258" spans="1:21" ht="52.8" x14ac:dyDescent="0.3">
      <c r="A258" s="30">
        <f t="shared" si="6"/>
        <v>254</v>
      </c>
      <c r="B258" s="31" t="s">
        <v>547</v>
      </c>
      <c r="C258" s="30" t="s">
        <v>43</v>
      </c>
      <c r="D258" s="30" t="s">
        <v>542</v>
      </c>
      <c r="E258" s="30" t="s">
        <v>600</v>
      </c>
      <c r="F258" s="32">
        <v>38.610038610038607</v>
      </c>
      <c r="G258" s="32">
        <v>30.888030888030887</v>
      </c>
      <c r="H258" s="32">
        <v>7.7220077220077217</v>
      </c>
      <c r="I258" s="31" t="s">
        <v>52</v>
      </c>
      <c r="J258" s="31" t="s">
        <v>317</v>
      </c>
      <c r="K258" s="30">
        <v>1</v>
      </c>
      <c r="L258" s="30" t="s">
        <v>247</v>
      </c>
      <c r="M258" s="30">
        <v>1</v>
      </c>
      <c r="N258" s="30"/>
      <c r="O258" s="30"/>
      <c r="P258" s="30" t="s">
        <v>413</v>
      </c>
      <c r="Q258" s="30">
        <v>206108431</v>
      </c>
      <c r="R258" s="31" t="s">
        <v>62</v>
      </c>
      <c r="S258" s="63">
        <v>45702</v>
      </c>
      <c r="T258" s="62"/>
      <c r="U258" s="84">
        <v>1</v>
      </c>
    </row>
    <row r="259" spans="1:21" ht="52.8" x14ac:dyDescent="0.3">
      <c r="A259" s="30">
        <f t="shared" si="6"/>
        <v>255</v>
      </c>
      <c r="B259" s="31" t="s">
        <v>548</v>
      </c>
      <c r="C259" s="30" t="s">
        <v>36</v>
      </c>
      <c r="D259" s="30" t="s">
        <v>374</v>
      </c>
      <c r="E259" s="30" t="s">
        <v>600</v>
      </c>
      <c r="F259" s="32">
        <v>39.768339768339771</v>
      </c>
      <c r="G259" s="32">
        <v>31.814671814671815</v>
      </c>
      <c r="H259" s="32">
        <v>7.9536679536679538</v>
      </c>
      <c r="I259" s="31" t="s">
        <v>52</v>
      </c>
      <c r="J259" s="31" t="s">
        <v>549</v>
      </c>
      <c r="K259" s="30">
        <v>1</v>
      </c>
      <c r="L259" s="30" t="s">
        <v>247</v>
      </c>
      <c r="M259" s="30">
        <v>1</v>
      </c>
      <c r="N259" s="30"/>
      <c r="O259" s="30"/>
      <c r="P259" s="30" t="s">
        <v>413</v>
      </c>
      <c r="Q259" s="30">
        <v>306122659</v>
      </c>
      <c r="R259" s="31" t="s">
        <v>62</v>
      </c>
      <c r="S259" s="63">
        <v>45702</v>
      </c>
      <c r="T259" s="62"/>
      <c r="U259" s="84">
        <v>1</v>
      </c>
    </row>
    <row r="260" spans="1:21" ht="52.8" x14ac:dyDescent="0.3">
      <c r="A260" s="30">
        <f t="shared" si="6"/>
        <v>256</v>
      </c>
      <c r="B260" s="31" t="s">
        <v>550</v>
      </c>
      <c r="C260" s="30" t="s">
        <v>39</v>
      </c>
      <c r="D260" s="30" t="s">
        <v>318</v>
      </c>
      <c r="E260" s="30" t="s">
        <v>600</v>
      </c>
      <c r="F260" s="32">
        <v>0.77405405405405403</v>
      </c>
      <c r="G260" s="32">
        <v>0.6192432432432432</v>
      </c>
      <c r="H260" s="32">
        <v>0.1548108108108108</v>
      </c>
      <c r="I260" s="31" t="s">
        <v>52</v>
      </c>
      <c r="J260" s="31" t="s">
        <v>551</v>
      </c>
      <c r="K260" s="30">
        <v>1</v>
      </c>
      <c r="L260" s="30" t="s">
        <v>247</v>
      </c>
      <c r="M260" s="30">
        <v>1</v>
      </c>
      <c r="N260" s="30"/>
      <c r="O260" s="30"/>
      <c r="P260" s="30" t="s">
        <v>413</v>
      </c>
      <c r="Q260" s="30">
        <v>300212202</v>
      </c>
      <c r="R260" s="31" t="s">
        <v>62</v>
      </c>
      <c r="S260" s="63">
        <v>45702</v>
      </c>
      <c r="T260" s="62"/>
      <c r="U260" s="84">
        <v>1</v>
      </c>
    </row>
    <row r="261" spans="1:21" ht="52.8" x14ac:dyDescent="0.3">
      <c r="A261" s="30">
        <f t="shared" si="6"/>
        <v>257</v>
      </c>
      <c r="B261" s="31" t="s">
        <v>552</v>
      </c>
      <c r="C261" s="30" t="s">
        <v>48</v>
      </c>
      <c r="D261" s="30" t="s">
        <v>268</v>
      </c>
      <c r="E261" s="30" t="s">
        <v>600</v>
      </c>
      <c r="F261" s="32">
        <v>6.0231660231660236</v>
      </c>
      <c r="G261" s="32">
        <v>4.8185328185328187</v>
      </c>
      <c r="H261" s="32">
        <v>1.2046332046332047</v>
      </c>
      <c r="I261" s="31" t="s">
        <v>52</v>
      </c>
      <c r="J261" s="31" t="s">
        <v>412</v>
      </c>
      <c r="K261" s="30">
        <v>1</v>
      </c>
      <c r="L261" s="30" t="s">
        <v>247</v>
      </c>
      <c r="M261" s="30">
        <v>1</v>
      </c>
      <c r="N261" s="30"/>
      <c r="O261" s="30"/>
      <c r="P261" s="30" t="s">
        <v>413</v>
      </c>
      <c r="Q261" s="30">
        <v>204837895</v>
      </c>
      <c r="R261" s="31" t="s">
        <v>62</v>
      </c>
      <c r="S261" s="63">
        <v>45702</v>
      </c>
      <c r="T261" s="62"/>
      <c r="U261" s="84">
        <v>1</v>
      </c>
    </row>
    <row r="262" spans="1:21" ht="52.8" x14ac:dyDescent="0.3">
      <c r="A262" s="30">
        <f t="shared" ref="A262:A325" si="7">+A261+1</f>
        <v>258</v>
      </c>
      <c r="B262" s="31" t="s">
        <v>553</v>
      </c>
      <c r="C262" s="30" t="s">
        <v>39</v>
      </c>
      <c r="D262" s="30" t="s">
        <v>348</v>
      </c>
      <c r="E262" s="30" t="s">
        <v>600</v>
      </c>
      <c r="F262" s="32">
        <v>57.142857142857146</v>
      </c>
      <c r="G262" s="32">
        <v>45.714285714285715</v>
      </c>
      <c r="H262" s="32">
        <v>11.428571428571429</v>
      </c>
      <c r="I262" s="31" t="s">
        <v>52</v>
      </c>
      <c r="J262" s="31" t="s">
        <v>298</v>
      </c>
      <c r="K262" s="30">
        <v>1</v>
      </c>
      <c r="L262" s="30" t="s">
        <v>247</v>
      </c>
      <c r="M262" s="30">
        <v>1</v>
      </c>
      <c r="N262" s="30"/>
      <c r="O262" s="30"/>
      <c r="P262" s="30" t="s">
        <v>413</v>
      </c>
      <c r="Q262" s="30">
        <v>206098335</v>
      </c>
      <c r="R262" s="31" t="s">
        <v>62</v>
      </c>
      <c r="S262" s="63">
        <v>45702</v>
      </c>
      <c r="T262" s="62"/>
      <c r="U262" s="84">
        <v>1</v>
      </c>
    </row>
    <row r="263" spans="1:21" ht="52.8" x14ac:dyDescent="0.3">
      <c r="A263" s="30">
        <f t="shared" si="7"/>
        <v>259</v>
      </c>
      <c r="B263" s="31" t="s">
        <v>554</v>
      </c>
      <c r="C263" s="30" t="s">
        <v>48</v>
      </c>
      <c r="D263" s="30" t="s">
        <v>261</v>
      </c>
      <c r="E263" s="30" t="s">
        <v>600</v>
      </c>
      <c r="F263" s="32">
        <v>6.0231660231660236</v>
      </c>
      <c r="G263" s="32">
        <v>4.8185328185328187</v>
      </c>
      <c r="H263" s="32">
        <v>1.2046332046332047</v>
      </c>
      <c r="I263" s="31" t="s">
        <v>52</v>
      </c>
      <c r="J263" s="31" t="s">
        <v>412</v>
      </c>
      <c r="K263" s="30">
        <v>1</v>
      </c>
      <c r="L263" s="30" t="s">
        <v>247</v>
      </c>
      <c r="M263" s="30">
        <v>1</v>
      </c>
      <c r="N263" s="30"/>
      <c r="O263" s="30"/>
      <c r="P263" s="30" t="s">
        <v>413</v>
      </c>
      <c r="Q263" s="30">
        <v>308236371</v>
      </c>
      <c r="R263" s="31" t="s">
        <v>62</v>
      </c>
      <c r="S263" s="63">
        <v>45702</v>
      </c>
      <c r="T263" s="62"/>
      <c r="U263" s="84">
        <v>1</v>
      </c>
    </row>
    <row r="264" spans="1:21" ht="52.8" x14ac:dyDescent="0.3">
      <c r="A264" s="30">
        <f t="shared" si="7"/>
        <v>260</v>
      </c>
      <c r="B264" s="31" t="s">
        <v>601</v>
      </c>
      <c r="C264" s="30" t="s">
        <v>36</v>
      </c>
      <c r="D264" s="30" t="s">
        <v>36</v>
      </c>
      <c r="E264" s="30" t="s">
        <v>600</v>
      </c>
      <c r="F264" s="32">
        <v>2.5019305019305023</v>
      </c>
      <c r="G264" s="32">
        <v>2.0015444015444017</v>
      </c>
      <c r="H264" s="32">
        <v>0.50038610038610043</v>
      </c>
      <c r="I264" s="31" t="s">
        <v>52</v>
      </c>
      <c r="J264" s="31" t="s">
        <v>519</v>
      </c>
      <c r="K264" s="30">
        <v>1</v>
      </c>
      <c r="L264" s="30" t="s">
        <v>247</v>
      </c>
      <c r="M264" s="30">
        <v>1</v>
      </c>
      <c r="N264" s="30"/>
      <c r="O264" s="30"/>
      <c r="P264" s="30" t="s">
        <v>413</v>
      </c>
      <c r="Q264" s="30">
        <v>307015845</v>
      </c>
      <c r="R264" s="31" t="s">
        <v>62</v>
      </c>
      <c r="S264" s="63">
        <v>45736</v>
      </c>
      <c r="T264" s="62"/>
      <c r="U264" s="84">
        <v>1</v>
      </c>
    </row>
    <row r="265" spans="1:21" ht="52.8" x14ac:dyDescent="0.3">
      <c r="A265" s="30">
        <f t="shared" si="7"/>
        <v>261</v>
      </c>
      <c r="B265" s="31" t="s">
        <v>602</v>
      </c>
      <c r="C265" s="30" t="s">
        <v>48</v>
      </c>
      <c r="D265" s="30" t="s">
        <v>260</v>
      </c>
      <c r="E265" s="30" t="s">
        <v>600</v>
      </c>
      <c r="F265" s="32">
        <v>26.254826254826256</v>
      </c>
      <c r="G265" s="32">
        <v>21.003861003861005</v>
      </c>
      <c r="H265" s="32">
        <v>5.2509652509652511</v>
      </c>
      <c r="I265" s="31" t="s">
        <v>52</v>
      </c>
      <c r="J265" s="31" t="s">
        <v>265</v>
      </c>
      <c r="K265" s="30">
        <v>1</v>
      </c>
      <c r="L265" s="30" t="s">
        <v>247</v>
      </c>
      <c r="M265" s="30">
        <v>1</v>
      </c>
      <c r="N265" s="30"/>
      <c r="O265" s="30"/>
      <c r="P265" s="30" t="s">
        <v>413</v>
      </c>
      <c r="Q265" s="30">
        <v>300204568</v>
      </c>
      <c r="R265" s="31" t="s">
        <v>62</v>
      </c>
      <c r="S265" s="63">
        <v>45736</v>
      </c>
      <c r="T265" s="62"/>
      <c r="U265" s="84">
        <v>1</v>
      </c>
    </row>
    <row r="266" spans="1:21" ht="52.8" x14ac:dyDescent="0.3">
      <c r="A266" s="30">
        <f t="shared" si="7"/>
        <v>262</v>
      </c>
      <c r="B266" s="31" t="s">
        <v>603</v>
      </c>
      <c r="C266" s="30" t="s">
        <v>47</v>
      </c>
      <c r="D266" s="30" t="s">
        <v>604</v>
      </c>
      <c r="E266" s="30" t="s">
        <v>600</v>
      </c>
      <c r="F266" s="32">
        <v>7.5289575289575295</v>
      </c>
      <c r="G266" s="32">
        <v>6.0231660231660236</v>
      </c>
      <c r="H266" s="32">
        <v>1.5057915057915059</v>
      </c>
      <c r="I266" s="31" t="s">
        <v>52</v>
      </c>
      <c r="J266" s="31" t="s">
        <v>605</v>
      </c>
      <c r="K266" s="30">
        <v>1</v>
      </c>
      <c r="L266" s="30" t="s">
        <v>247</v>
      </c>
      <c r="M266" s="30">
        <v>1</v>
      </c>
      <c r="N266" s="30"/>
      <c r="O266" s="30"/>
      <c r="P266" s="30" t="s">
        <v>413</v>
      </c>
      <c r="Q266" s="30">
        <v>202436494</v>
      </c>
      <c r="R266" s="31" t="s">
        <v>62</v>
      </c>
      <c r="S266" s="63">
        <v>45736</v>
      </c>
      <c r="T266" s="62"/>
      <c r="U266" s="84">
        <v>1</v>
      </c>
    </row>
    <row r="267" spans="1:21" ht="52.8" x14ac:dyDescent="0.3">
      <c r="A267" s="30">
        <f t="shared" si="7"/>
        <v>263</v>
      </c>
      <c r="B267" s="31" t="s">
        <v>606</v>
      </c>
      <c r="C267" s="30" t="s">
        <v>43</v>
      </c>
      <c r="D267" s="30" t="s">
        <v>542</v>
      </c>
      <c r="E267" s="30" t="s">
        <v>600</v>
      </c>
      <c r="F267" s="32">
        <v>15.436293436293436</v>
      </c>
      <c r="G267" s="32">
        <v>12.349034749034749</v>
      </c>
      <c r="H267" s="32">
        <v>3.0872586872586871</v>
      </c>
      <c r="I267" s="31" t="s">
        <v>52</v>
      </c>
      <c r="J267" s="31" t="s">
        <v>607</v>
      </c>
      <c r="K267" s="30">
        <v>1</v>
      </c>
      <c r="L267" s="30" t="s">
        <v>247</v>
      </c>
      <c r="M267" s="30">
        <v>1</v>
      </c>
      <c r="N267" s="30"/>
      <c r="O267" s="30"/>
      <c r="P267" s="30" t="s">
        <v>413</v>
      </c>
      <c r="Q267" s="30">
        <v>206044544</v>
      </c>
      <c r="R267" s="31" t="s">
        <v>62</v>
      </c>
      <c r="S267" s="63">
        <v>45736</v>
      </c>
      <c r="T267" s="62"/>
      <c r="U267" s="84">
        <v>1</v>
      </c>
    </row>
    <row r="268" spans="1:21" ht="52.8" x14ac:dyDescent="0.3">
      <c r="A268" s="30">
        <f t="shared" si="7"/>
        <v>264</v>
      </c>
      <c r="B268" s="31" t="s">
        <v>608</v>
      </c>
      <c r="C268" s="30" t="s">
        <v>36</v>
      </c>
      <c r="D268" s="30" t="s">
        <v>36</v>
      </c>
      <c r="E268" s="30" t="s">
        <v>600</v>
      </c>
      <c r="F268" s="32">
        <v>2.5019305019305023</v>
      </c>
      <c r="G268" s="32">
        <v>2.0015444015444017</v>
      </c>
      <c r="H268" s="32">
        <v>0.50038610038610043</v>
      </c>
      <c r="I268" s="31" t="s">
        <v>52</v>
      </c>
      <c r="J268" s="31" t="s">
        <v>519</v>
      </c>
      <c r="K268" s="30">
        <v>1</v>
      </c>
      <c r="L268" s="30" t="s">
        <v>247</v>
      </c>
      <c r="M268" s="30">
        <v>1</v>
      </c>
      <c r="N268" s="30"/>
      <c r="O268" s="30"/>
      <c r="P268" s="30" t="s">
        <v>413</v>
      </c>
      <c r="Q268" s="30">
        <v>311760323</v>
      </c>
      <c r="R268" s="31" t="s">
        <v>62</v>
      </c>
      <c r="S268" s="63">
        <v>45736</v>
      </c>
      <c r="T268" s="62"/>
      <c r="U268" s="84">
        <v>1</v>
      </c>
    </row>
    <row r="269" spans="1:21" ht="52.8" x14ac:dyDescent="0.3">
      <c r="A269" s="30">
        <f t="shared" si="7"/>
        <v>265</v>
      </c>
      <c r="B269" s="31" t="s">
        <v>609</v>
      </c>
      <c r="C269" s="30" t="s">
        <v>35</v>
      </c>
      <c r="D269" s="30" t="s">
        <v>337</v>
      </c>
      <c r="E269" s="30" t="s">
        <v>600</v>
      </c>
      <c r="F269" s="32">
        <v>1.3899613899613898</v>
      </c>
      <c r="G269" s="32">
        <v>1.111969111969112</v>
      </c>
      <c r="H269" s="32">
        <v>0.27799227799227799</v>
      </c>
      <c r="I269" s="31" t="s">
        <v>52</v>
      </c>
      <c r="J269" s="31" t="s">
        <v>289</v>
      </c>
      <c r="K269" s="30">
        <v>1</v>
      </c>
      <c r="L269" s="30" t="s">
        <v>247</v>
      </c>
      <c r="M269" s="30">
        <v>1</v>
      </c>
      <c r="N269" s="30"/>
      <c r="O269" s="30"/>
      <c r="P269" s="30" t="s">
        <v>413</v>
      </c>
      <c r="Q269" s="30">
        <v>303957634</v>
      </c>
      <c r="R269" s="31" t="s">
        <v>62</v>
      </c>
      <c r="S269" s="63">
        <v>45736</v>
      </c>
      <c r="T269" s="62"/>
      <c r="U269" s="84">
        <v>1</v>
      </c>
    </row>
    <row r="270" spans="1:21" ht="52.8" x14ac:dyDescent="0.3">
      <c r="A270" s="30">
        <f t="shared" si="7"/>
        <v>266</v>
      </c>
      <c r="B270" s="31" t="s">
        <v>610</v>
      </c>
      <c r="C270" s="30" t="s">
        <v>38</v>
      </c>
      <c r="D270" s="30" t="s">
        <v>309</v>
      </c>
      <c r="E270" s="30" t="s">
        <v>600</v>
      </c>
      <c r="F270" s="32">
        <v>27.027027027027025</v>
      </c>
      <c r="G270" s="32">
        <v>21.621621621621621</v>
      </c>
      <c r="H270" s="32">
        <v>5.4054054054054053</v>
      </c>
      <c r="I270" s="31" t="s">
        <v>52</v>
      </c>
      <c r="J270" s="31" t="s">
        <v>611</v>
      </c>
      <c r="K270" s="30">
        <v>1</v>
      </c>
      <c r="L270" s="30" t="s">
        <v>247</v>
      </c>
      <c r="M270" s="30">
        <v>1</v>
      </c>
      <c r="N270" s="30"/>
      <c r="O270" s="30"/>
      <c r="P270" s="30" t="s">
        <v>413</v>
      </c>
      <c r="Q270" s="30">
        <v>204861298</v>
      </c>
      <c r="R270" s="31" t="s">
        <v>62</v>
      </c>
      <c r="S270" s="63">
        <v>45736</v>
      </c>
      <c r="T270" s="62"/>
      <c r="U270" s="84">
        <v>1</v>
      </c>
    </row>
    <row r="271" spans="1:21" ht="52.8" x14ac:dyDescent="0.3">
      <c r="A271" s="30">
        <f t="shared" si="7"/>
        <v>267</v>
      </c>
      <c r="B271" s="31" t="s">
        <v>612</v>
      </c>
      <c r="C271" s="31" t="s">
        <v>37</v>
      </c>
      <c r="D271" s="30" t="s">
        <v>613</v>
      </c>
      <c r="E271" s="30" t="s">
        <v>600</v>
      </c>
      <c r="F271" s="32">
        <v>26.254826254826256</v>
      </c>
      <c r="G271" s="32">
        <v>21.003861003861005</v>
      </c>
      <c r="H271" s="32">
        <v>5.2509652509652511</v>
      </c>
      <c r="I271" s="31" t="s">
        <v>52</v>
      </c>
      <c r="J271" s="31" t="s">
        <v>611</v>
      </c>
      <c r="K271" s="30">
        <v>1</v>
      </c>
      <c r="L271" s="30" t="s">
        <v>247</v>
      </c>
      <c r="M271" s="30">
        <v>1</v>
      </c>
      <c r="N271" s="30"/>
      <c r="O271" s="30"/>
      <c r="P271" s="30" t="s">
        <v>413</v>
      </c>
      <c r="Q271" s="30">
        <v>303174518</v>
      </c>
      <c r="R271" s="31" t="s">
        <v>62</v>
      </c>
      <c r="S271" s="63">
        <v>45736</v>
      </c>
      <c r="T271" s="62"/>
      <c r="U271" s="84">
        <v>1</v>
      </c>
    </row>
    <row r="272" spans="1:21" ht="52.8" x14ac:dyDescent="0.3">
      <c r="A272" s="30">
        <f t="shared" si="7"/>
        <v>268</v>
      </c>
      <c r="B272" s="31" t="s">
        <v>614</v>
      </c>
      <c r="C272" s="30" t="s">
        <v>60</v>
      </c>
      <c r="D272" s="30" t="s">
        <v>256</v>
      </c>
      <c r="E272" s="30" t="s">
        <v>600</v>
      </c>
      <c r="F272" s="32">
        <v>26.254826254826256</v>
      </c>
      <c r="G272" s="32">
        <v>21.003861003861005</v>
      </c>
      <c r="H272" s="32">
        <v>5.2509652509652511</v>
      </c>
      <c r="I272" s="31" t="s">
        <v>52</v>
      </c>
      <c r="J272" s="31" t="s">
        <v>611</v>
      </c>
      <c r="K272" s="30">
        <v>1</v>
      </c>
      <c r="L272" s="30" t="s">
        <v>247</v>
      </c>
      <c r="M272" s="30">
        <v>1</v>
      </c>
      <c r="N272" s="30"/>
      <c r="O272" s="30"/>
      <c r="P272" s="30" t="s">
        <v>413</v>
      </c>
      <c r="Q272" s="30">
        <v>205283264</v>
      </c>
      <c r="R272" s="31" t="s">
        <v>62</v>
      </c>
      <c r="S272" s="63">
        <v>45736</v>
      </c>
      <c r="T272" s="62"/>
      <c r="U272" s="84">
        <v>1</v>
      </c>
    </row>
    <row r="273" spans="1:21" ht="52.8" x14ac:dyDescent="0.3">
      <c r="A273" s="30">
        <f t="shared" si="7"/>
        <v>269</v>
      </c>
      <c r="B273" s="31" t="s">
        <v>615</v>
      </c>
      <c r="C273" s="30" t="s">
        <v>39</v>
      </c>
      <c r="D273" s="30" t="s">
        <v>325</v>
      </c>
      <c r="E273" s="30" t="s">
        <v>600</v>
      </c>
      <c r="F273" s="32">
        <v>11.544401544401543</v>
      </c>
      <c r="G273" s="32">
        <v>9.2355212355212348</v>
      </c>
      <c r="H273" s="32">
        <v>2.3088803088803087</v>
      </c>
      <c r="I273" s="31" t="s">
        <v>52</v>
      </c>
      <c r="J273" s="31" t="s">
        <v>254</v>
      </c>
      <c r="K273" s="30">
        <v>1</v>
      </c>
      <c r="L273" s="30" t="s">
        <v>247</v>
      </c>
      <c r="M273" s="30">
        <v>1</v>
      </c>
      <c r="N273" s="30"/>
      <c r="O273" s="30"/>
      <c r="P273" s="30" t="s">
        <v>413</v>
      </c>
      <c r="Q273" s="30">
        <v>300127505</v>
      </c>
      <c r="R273" s="31" t="s">
        <v>62</v>
      </c>
      <c r="S273" s="63">
        <v>45736</v>
      </c>
      <c r="T273" s="62"/>
      <c r="U273" s="84">
        <v>1</v>
      </c>
    </row>
    <row r="274" spans="1:21" ht="52.8" x14ac:dyDescent="0.3">
      <c r="A274" s="30">
        <f t="shared" si="7"/>
        <v>270</v>
      </c>
      <c r="B274" s="31" t="s">
        <v>616</v>
      </c>
      <c r="C274" s="30" t="s">
        <v>39</v>
      </c>
      <c r="D274" s="30" t="s">
        <v>299</v>
      </c>
      <c r="E274" s="30" t="s">
        <v>600</v>
      </c>
      <c r="F274" s="32">
        <v>26.254826254826256</v>
      </c>
      <c r="G274" s="32">
        <v>21.003861003861005</v>
      </c>
      <c r="H274" s="32">
        <v>5.2509652509652511</v>
      </c>
      <c r="I274" s="31" t="s">
        <v>52</v>
      </c>
      <c r="J274" s="31" t="s">
        <v>611</v>
      </c>
      <c r="K274" s="30">
        <v>1</v>
      </c>
      <c r="L274" s="30" t="s">
        <v>247</v>
      </c>
      <c r="M274" s="30">
        <v>1</v>
      </c>
      <c r="N274" s="30"/>
      <c r="O274" s="30"/>
      <c r="P274" s="30" t="s">
        <v>413</v>
      </c>
      <c r="Q274" s="30">
        <v>203821664</v>
      </c>
      <c r="R274" s="31" t="s">
        <v>62</v>
      </c>
      <c r="S274" s="63">
        <v>45736</v>
      </c>
      <c r="T274" s="62"/>
      <c r="U274" s="84">
        <v>1</v>
      </c>
    </row>
    <row r="275" spans="1:21" ht="52.8" x14ac:dyDescent="0.3">
      <c r="A275" s="30">
        <f t="shared" si="7"/>
        <v>271</v>
      </c>
      <c r="B275" s="31" t="s">
        <v>617</v>
      </c>
      <c r="C275" s="30" t="s">
        <v>48</v>
      </c>
      <c r="D275" s="30" t="s">
        <v>373</v>
      </c>
      <c r="E275" s="30" t="s">
        <v>600</v>
      </c>
      <c r="F275" s="32">
        <v>26.254826254826256</v>
      </c>
      <c r="G275" s="32">
        <v>21.003861003861005</v>
      </c>
      <c r="H275" s="32">
        <v>5.2509652509652511</v>
      </c>
      <c r="I275" s="31" t="s">
        <v>52</v>
      </c>
      <c r="J275" s="31" t="s">
        <v>611</v>
      </c>
      <c r="K275" s="30">
        <v>1</v>
      </c>
      <c r="L275" s="30" t="s">
        <v>247</v>
      </c>
      <c r="M275" s="30">
        <v>1</v>
      </c>
      <c r="N275" s="30"/>
      <c r="O275" s="30"/>
      <c r="P275" s="30" t="s">
        <v>413</v>
      </c>
      <c r="Q275" s="30">
        <v>380088001</v>
      </c>
      <c r="R275" s="31" t="s">
        <v>62</v>
      </c>
      <c r="S275" s="63">
        <v>45736</v>
      </c>
      <c r="T275" s="62"/>
      <c r="U275" s="84">
        <v>1</v>
      </c>
    </row>
    <row r="276" spans="1:21" ht="52.8" x14ac:dyDescent="0.3">
      <c r="A276" s="30">
        <f t="shared" si="7"/>
        <v>272</v>
      </c>
      <c r="B276" s="31" t="s">
        <v>618</v>
      </c>
      <c r="C276" s="30" t="s">
        <v>48</v>
      </c>
      <c r="D276" s="30" t="s">
        <v>260</v>
      </c>
      <c r="E276" s="30" t="s">
        <v>600</v>
      </c>
      <c r="F276" s="32">
        <v>26.254826254826256</v>
      </c>
      <c r="G276" s="32">
        <v>21.003861003861005</v>
      </c>
      <c r="H276" s="32">
        <v>5.2509652509652511</v>
      </c>
      <c r="I276" s="31" t="s">
        <v>52</v>
      </c>
      <c r="J276" s="31" t="s">
        <v>611</v>
      </c>
      <c r="K276" s="30">
        <v>1</v>
      </c>
      <c r="L276" s="30" t="s">
        <v>247</v>
      </c>
      <c r="M276" s="30">
        <v>1</v>
      </c>
      <c r="N276" s="30"/>
      <c r="O276" s="30"/>
      <c r="P276" s="30" t="s">
        <v>413</v>
      </c>
      <c r="Q276" s="30">
        <v>205312590</v>
      </c>
      <c r="R276" s="31" t="s">
        <v>62</v>
      </c>
      <c r="S276" s="63">
        <v>45736</v>
      </c>
      <c r="T276" s="62"/>
      <c r="U276" s="84">
        <v>1</v>
      </c>
    </row>
    <row r="277" spans="1:21" ht="52.8" x14ac:dyDescent="0.3">
      <c r="A277" s="30">
        <f t="shared" si="7"/>
        <v>273</v>
      </c>
      <c r="B277" s="31" t="s">
        <v>619</v>
      </c>
      <c r="C277" s="30" t="s">
        <v>35</v>
      </c>
      <c r="D277" s="30" t="s">
        <v>620</v>
      </c>
      <c r="E277" s="30" t="s">
        <v>600</v>
      </c>
      <c r="F277" s="32">
        <v>1.3899613899613898</v>
      </c>
      <c r="G277" s="32">
        <v>1.111969111969112</v>
      </c>
      <c r="H277" s="32">
        <v>0.27799227799227799</v>
      </c>
      <c r="I277" s="31" t="s">
        <v>52</v>
      </c>
      <c r="J277" s="31" t="s">
        <v>289</v>
      </c>
      <c r="K277" s="30">
        <v>1</v>
      </c>
      <c r="L277" s="30" t="s">
        <v>247</v>
      </c>
      <c r="M277" s="30">
        <v>1</v>
      </c>
      <c r="N277" s="30"/>
      <c r="O277" s="30"/>
      <c r="P277" s="30" t="s">
        <v>413</v>
      </c>
      <c r="Q277" s="30">
        <v>300230125</v>
      </c>
      <c r="R277" s="31" t="s">
        <v>62</v>
      </c>
      <c r="S277" s="63">
        <v>45736</v>
      </c>
      <c r="T277" s="62"/>
      <c r="U277" s="84">
        <v>1</v>
      </c>
    </row>
    <row r="278" spans="1:21" ht="52.8" x14ac:dyDescent="0.3">
      <c r="A278" s="30">
        <f t="shared" si="7"/>
        <v>274</v>
      </c>
      <c r="B278" s="31" t="s">
        <v>621</v>
      </c>
      <c r="C278" s="30" t="s">
        <v>35</v>
      </c>
      <c r="D278" s="30" t="s">
        <v>498</v>
      </c>
      <c r="E278" s="30" t="s">
        <v>600</v>
      </c>
      <c r="F278" s="32">
        <v>1.3899613899613898</v>
      </c>
      <c r="G278" s="32">
        <v>1.111969111969112</v>
      </c>
      <c r="H278" s="32">
        <v>0.27799227799227799</v>
      </c>
      <c r="I278" s="31" t="s">
        <v>52</v>
      </c>
      <c r="J278" s="31" t="s">
        <v>289</v>
      </c>
      <c r="K278" s="30">
        <v>1</v>
      </c>
      <c r="L278" s="30" t="s">
        <v>247</v>
      </c>
      <c r="M278" s="30">
        <v>1</v>
      </c>
      <c r="N278" s="30"/>
      <c r="O278" s="30"/>
      <c r="P278" s="30" t="s">
        <v>413</v>
      </c>
      <c r="Q278" s="30">
        <v>301700765</v>
      </c>
      <c r="R278" s="31" t="s">
        <v>62</v>
      </c>
      <c r="S278" s="63">
        <v>45736</v>
      </c>
      <c r="T278" s="62"/>
      <c r="U278" s="84">
        <v>1</v>
      </c>
    </row>
    <row r="279" spans="1:21" ht="52.8" x14ac:dyDescent="0.3">
      <c r="A279" s="30">
        <f t="shared" si="7"/>
        <v>275</v>
      </c>
      <c r="B279" s="31" t="s">
        <v>622</v>
      </c>
      <c r="C279" s="30" t="s">
        <v>35</v>
      </c>
      <c r="D279" s="30" t="s">
        <v>343</v>
      </c>
      <c r="E279" s="30" t="s">
        <v>600</v>
      </c>
      <c r="F279" s="32">
        <v>1.3899613899613898</v>
      </c>
      <c r="G279" s="32">
        <v>1.111969111969112</v>
      </c>
      <c r="H279" s="32">
        <v>0.27799227799227799</v>
      </c>
      <c r="I279" s="31" t="s">
        <v>52</v>
      </c>
      <c r="J279" s="31" t="s">
        <v>289</v>
      </c>
      <c r="K279" s="30">
        <v>1</v>
      </c>
      <c r="L279" s="30" t="s">
        <v>247</v>
      </c>
      <c r="M279" s="30">
        <v>1</v>
      </c>
      <c r="N279" s="30"/>
      <c r="O279" s="30"/>
      <c r="P279" s="30" t="s">
        <v>413</v>
      </c>
      <c r="Q279" s="30">
        <v>310560683</v>
      </c>
      <c r="R279" s="31" t="s">
        <v>62</v>
      </c>
      <c r="S279" s="63">
        <v>45736</v>
      </c>
      <c r="T279" s="62"/>
      <c r="U279" s="84">
        <v>1</v>
      </c>
    </row>
    <row r="280" spans="1:21" ht="52.8" x14ac:dyDescent="0.3">
      <c r="A280" s="30">
        <f t="shared" si="7"/>
        <v>276</v>
      </c>
      <c r="B280" s="31" t="s">
        <v>623</v>
      </c>
      <c r="C280" s="31" t="s">
        <v>29</v>
      </c>
      <c r="D280" s="30" t="s">
        <v>382</v>
      </c>
      <c r="E280" s="30" t="s">
        <v>600</v>
      </c>
      <c r="F280" s="32">
        <v>15.119691119691119</v>
      </c>
      <c r="G280" s="32">
        <v>12.095752895752895</v>
      </c>
      <c r="H280" s="32">
        <v>3.0239382239382238</v>
      </c>
      <c r="I280" s="31" t="s">
        <v>52</v>
      </c>
      <c r="J280" s="31" t="s">
        <v>624</v>
      </c>
      <c r="K280" s="30">
        <v>1</v>
      </c>
      <c r="L280" s="30" t="s">
        <v>247</v>
      </c>
      <c r="M280" s="30">
        <v>1</v>
      </c>
      <c r="N280" s="30"/>
      <c r="O280" s="30"/>
      <c r="P280" s="30" t="s">
        <v>413</v>
      </c>
      <c r="Q280" s="30">
        <v>302950028</v>
      </c>
      <c r="R280" s="31" t="s">
        <v>62</v>
      </c>
      <c r="S280" s="63">
        <v>45736</v>
      </c>
      <c r="T280" s="62"/>
      <c r="U280" s="84">
        <v>1</v>
      </c>
    </row>
    <row r="281" spans="1:21" ht="52.8" x14ac:dyDescent="0.3">
      <c r="A281" s="30">
        <f t="shared" si="7"/>
        <v>277</v>
      </c>
      <c r="B281" s="31" t="s">
        <v>625</v>
      </c>
      <c r="C281" s="30" t="s">
        <v>26</v>
      </c>
      <c r="D281" s="30" t="s">
        <v>287</v>
      </c>
      <c r="E281" s="30" t="s">
        <v>600</v>
      </c>
      <c r="F281" s="32">
        <v>27.027027027027025</v>
      </c>
      <c r="G281" s="32">
        <v>21.621621621621621</v>
      </c>
      <c r="H281" s="32">
        <v>5.4054054054054053</v>
      </c>
      <c r="I281" s="31" t="s">
        <v>52</v>
      </c>
      <c r="J281" s="31" t="s">
        <v>611</v>
      </c>
      <c r="K281" s="30">
        <v>1</v>
      </c>
      <c r="L281" s="30" t="s">
        <v>247</v>
      </c>
      <c r="M281" s="30">
        <v>1</v>
      </c>
      <c r="N281" s="30"/>
      <c r="O281" s="30"/>
      <c r="P281" s="30" t="s">
        <v>413</v>
      </c>
      <c r="Q281" s="30">
        <v>307580643</v>
      </c>
      <c r="R281" s="31" t="s">
        <v>62</v>
      </c>
      <c r="S281" s="63">
        <v>45736</v>
      </c>
      <c r="T281" s="62"/>
      <c r="U281" s="84">
        <v>1</v>
      </c>
    </row>
    <row r="282" spans="1:21" ht="52.8" x14ac:dyDescent="0.3">
      <c r="A282" s="30">
        <f t="shared" si="7"/>
        <v>278</v>
      </c>
      <c r="B282" s="31" t="s">
        <v>626</v>
      </c>
      <c r="C282" s="31" t="s">
        <v>29</v>
      </c>
      <c r="D282" s="30" t="s">
        <v>395</v>
      </c>
      <c r="E282" s="30" t="s">
        <v>600</v>
      </c>
      <c r="F282" s="32">
        <v>1.5057915057915059</v>
      </c>
      <c r="G282" s="32">
        <v>1.2046332046332047</v>
      </c>
      <c r="H282" s="32">
        <v>0.30115830115830117</v>
      </c>
      <c r="I282" s="31" t="s">
        <v>52</v>
      </c>
      <c r="J282" s="31" t="s">
        <v>289</v>
      </c>
      <c r="K282" s="30">
        <v>1</v>
      </c>
      <c r="L282" s="30" t="s">
        <v>247</v>
      </c>
      <c r="M282" s="30">
        <v>1</v>
      </c>
      <c r="N282" s="30"/>
      <c r="O282" s="30"/>
      <c r="P282" s="30" t="s">
        <v>413</v>
      </c>
      <c r="Q282" s="30">
        <v>307812219</v>
      </c>
      <c r="R282" s="31" t="s">
        <v>62</v>
      </c>
      <c r="S282" s="63">
        <v>45736</v>
      </c>
      <c r="T282" s="62"/>
      <c r="U282" s="84">
        <v>1</v>
      </c>
    </row>
    <row r="283" spans="1:21" ht="52.8" x14ac:dyDescent="0.3">
      <c r="A283" s="30">
        <f t="shared" si="7"/>
        <v>279</v>
      </c>
      <c r="B283" s="31" t="s">
        <v>627</v>
      </c>
      <c r="C283" s="30" t="s">
        <v>35</v>
      </c>
      <c r="D283" s="30" t="s">
        <v>498</v>
      </c>
      <c r="E283" s="30" t="s">
        <v>600</v>
      </c>
      <c r="F283" s="32">
        <v>27.027027027027025</v>
      </c>
      <c r="G283" s="32">
        <v>21.621621621621621</v>
      </c>
      <c r="H283" s="32">
        <v>5.4054054054054053</v>
      </c>
      <c r="I283" s="31" t="s">
        <v>52</v>
      </c>
      <c r="J283" s="31" t="s">
        <v>611</v>
      </c>
      <c r="K283" s="30">
        <v>1</v>
      </c>
      <c r="L283" s="30" t="s">
        <v>247</v>
      </c>
      <c r="M283" s="30">
        <v>1</v>
      </c>
      <c r="N283" s="30"/>
      <c r="O283" s="30"/>
      <c r="P283" s="30" t="s">
        <v>413</v>
      </c>
      <c r="Q283" s="30">
        <v>308395452</v>
      </c>
      <c r="R283" s="31" t="s">
        <v>62</v>
      </c>
      <c r="S283" s="63">
        <v>45736</v>
      </c>
      <c r="T283" s="62"/>
      <c r="U283" s="84">
        <v>1</v>
      </c>
    </row>
    <row r="284" spans="1:21" ht="52.8" x14ac:dyDescent="0.3">
      <c r="A284" s="30">
        <f t="shared" si="7"/>
        <v>280</v>
      </c>
      <c r="B284" s="31" t="s">
        <v>628</v>
      </c>
      <c r="C284" s="30" t="s">
        <v>35</v>
      </c>
      <c r="D284" s="30" t="s">
        <v>337</v>
      </c>
      <c r="E284" s="30" t="s">
        <v>600</v>
      </c>
      <c r="F284" s="32">
        <v>1.3899613899613898</v>
      </c>
      <c r="G284" s="32">
        <v>1.111969111969112</v>
      </c>
      <c r="H284" s="32">
        <v>0.27799227799227799</v>
      </c>
      <c r="I284" s="31" t="s">
        <v>52</v>
      </c>
      <c r="J284" s="31" t="s">
        <v>289</v>
      </c>
      <c r="K284" s="30">
        <v>1</v>
      </c>
      <c r="L284" s="30" t="s">
        <v>247</v>
      </c>
      <c r="M284" s="30">
        <v>1</v>
      </c>
      <c r="N284" s="30"/>
      <c r="O284" s="30"/>
      <c r="P284" s="30" t="s">
        <v>413</v>
      </c>
      <c r="Q284" s="30">
        <v>303857244</v>
      </c>
      <c r="R284" s="31" t="s">
        <v>62</v>
      </c>
      <c r="S284" s="63">
        <v>45736</v>
      </c>
      <c r="T284" s="62"/>
      <c r="U284" s="84">
        <v>1</v>
      </c>
    </row>
    <row r="285" spans="1:21" ht="52.8" x14ac:dyDescent="0.3">
      <c r="A285" s="30">
        <f t="shared" si="7"/>
        <v>281</v>
      </c>
      <c r="B285" s="31" t="s">
        <v>629</v>
      </c>
      <c r="C285" s="30" t="s">
        <v>60</v>
      </c>
      <c r="D285" s="30" t="s">
        <v>270</v>
      </c>
      <c r="E285" s="30" t="s">
        <v>600</v>
      </c>
      <c r="F285" s="32">
        <v>26.254826254826256</v>
      </c>
      <c r="G285" s="32">
        <v>21.003861003861005</v>
      </c>
      <c r="H285" s="32">
        <v>5.2509652509652511</v>
      </c>
      <c r="I285" s="31" t="s">
        <v>52</v>
      </c>
      <c r="J285" s="31" t="s">
        <v>611</v>
      </c>
      <c r="K285" s="30">
        <v>1</v>
      </c>
      <c r="L285" s="30" t="s">
        <v>247</v>
      </c>
      <c r="M285" s="30">
        <v>1</v>
      </c>
      <c r="N285" s="30"/>
      <c r="O285" s="30"/>
      <c r="P285" s="30" t="s">
        <v>413</v>
      </c>
      <c r="Q285" s="30">
        <v>200884177</v>
      </c>
      <c r="R285" s="31" t="s">
        <v>62</v>
      </c>
      <c r="S285" s="63">
        <v>45736</v>
      </c>
      <c r="T285" s="62"/>
      <c r="U285" s="84">
        <v>1</v>
      </c>
    </row>
    <row r="286" spans="1:21" ht="52.8" x14ac:dyDescent="0.3">
      <c r="A286" s="30">
        <f t="shared" si="7"/>
        <v>282</v>
      </c>
      <c r="B286" s="31" t="s">
        <v>630</v>
      </c>
      <c r="C286" s="30" t="s">
        <v>26</v>
      </c>
      <c r="D286" s="30" t="s">
        <v>272</v>
      </c>
      <c r="E286" s="30" t="s">
        <v>600</v>
      </c>
      <c r="F286" s="32">
        <v>27.027027027027025</v>
      </c>
      <c r="G286" s="32">
        <v>21.621621621621621</v>
      </c>
      <c r="H286" s="32">
        <v>5.4054054054054053</v>
      </c>
      <c r="I286" s="31" t="s">
        <v>52</v>
      </c>
      <c r="J286" s="31" t="s">
        <v>611</v>
      </c>
      <c r="K286" s="30">
        <v>1</v>
      </c>
      <c r="L286" s="30" t="s">
        <v>247</v>
      </c>
      <c r="M286" s="30">
        <v>1</v>
      </c>
      <c r="N286" s="30"/>
      <c r="O286" s="30"/>
      <c r="P286" s="30" t="s">
        <v>413</v>
      </c>
      <c r="Q286" s="30">
        <v>306117386</v>
      </c>
      <c r="R286" s="31" t="s">
        <v>62</v>
      </c>
      <c r="S286" s="63">
        <v>45736</v>
      </c>
      <c r="T286" s="62"/>
      <c r="U286" s="84">
        <v>1</v>
      </c>
    </row>
    <row r="287" spans="1:21" ht="52.8" x14ac:dyDescent="0.3">
      <c r="A287" s="30">
        <f t="shared" si="7"/>
        <v>283</v>
      </c>
      <c r="B287" s="31" t="s">
        <v>631</v>
      </c>
      <c r="C287" s="30" t="s">
        <v>35</v>
      </c>
      <c r="D287" s="30" t="s">
        <v>498</v>
      </c>
      <c r="E287" s="30" t="s">
        <v>600</v>
      </c>
      <c r="F287" s="32">
        <v>27.027027027027025</v>
      </c>
      <c r="G287" s="32">
        <v>21.621621621621621</v>
      </c>
      <c r="H287" s="32">
        <v>5.4054054054054053</v>
      </c>
      <c r="I287" s="31" t="s">
        <v>52</v>
      </c>
      <c r="J287" s="31" t="s">
        <v>611</v>
      </c>
      <c r="K287" s="30">
        <v>1</v>
      </c>
      <c r="L287" s="30" t="s">
        <v>247</v>
      </c>
      <c r="M287" s="30">
        <v>1</v>
      </c>
      <c r="N287" s="30"/>
      <c r="O287" s="30"/>
      <c r="P287" s="30" t="s">
        <v>413</v>
      </c>
      <c r="Q287" s="30">
        <v>202535126</v>
      </c>
      <c r="R287" s="31" t="s">
        <v>62</v>
      </c>
      <c r="S287" s="63">
        <v>45736</v>
      </c>
      <c r="T287" s="62"/>
      <c r="U287" s="84">
        <v>1</v>
      </c>
    </row>
    <row r="288" spans="1:21" ht="52.8" x14ac:dyDescent="0.3">
      <c r="A288" s="30">
        <f t="shared" si="7"/>
        <v>284</v>
      </c>
      <c r="B288" s="31" t="s">
        <v>632</v>
      </c>
      <c r="C288" s="30" t="s">
        <v>60</v>
      </c>
      <c r="D288" s="30" t="s">
        <v>253</v>
      </c>
      <c r="E288" s="30" t="s">
        <v>600</v>
      </c>
      <c r="F288" s="32">
        <v>26.254826254826256</v>
      </c>
      <c r="G288" s="32">
        <v>21.003861003861005</v>
      </c>
      <c r="H288" s="32">
        <v>5.2509652509652511</v>
      </c>
      <c r="I288" s="31" t="s">
        <v>52</v>
      </c>
      <c r="J288" s="31" t="s">
        <v>611</v>
      </c>
      <c r="K288" s="30">
        <v>1</v>
      </c>
      <c r="L288" s="30" t="s">
        <v>247</v>
      </c>
      <c r="M288" s="30">
        <v>1</v>
      </c>
      <c r="N288" s="30"/>
      <c r="O288" s="30"/>
      <c r="P288" s="30" t="s">
        <v>413</v>
      </c>
      <c r="Q288" s="30">
        <v>205973284</v>
      </c>
      <c r="R288" s="31" t="s">
        <v>62</v>
      </c>
      <c r="S288" s="63">
        <v>45736</v>
      </c>
      <c r="T288" s="62"/>
      <c r="U288" s="84">
        <v>1</v>
      </c>
    </row>
    <row r="289" spans="1:21" ht="52.8" x14ac:dyDescent="0.3">
      <c r="A289" s="30">
        <f t="shared" si="7"/>
        <v>285</v>
      </c>
      <c r="B289" s="31" t="s">
        <v>633</v>
      </c>
      <c r="C289" s="30" t="s">
        <v>35</v>
      </c>
      <c r="D289" s="30" t="s">
        <v>397</v>
      </c>
      <c r="E289" s="30" t="s">
        <v>600</v>
      </c>
      <c r="F289" s="32">
        <v>1.3899613899613898</v>
      </c>
      <c r="G289" s="32">
        <v>1.111969111969112</v>
      </c>
      <c r="H289" s="32">
        <v>0.27799227799227799</v>
      </c>
      <c r="I289" s="31" t="s">
        <v>52</v>
      </c>
      <c r="J289" s="31" t="s">
        <v>289</v>
      </c>
      <c r="K289" s="30">
        <v>1</v>
      </c>
      <c r="L289" s="30" t="s">
        <v>247</v>
      </c>
      <c r="M289" s="30">
        <v>1</v>
      </c>
      <c r="N289" s="30"/>
      <c r="O289" s="30"/>
      <c r="P289" s="30" t="s">
        <v>413</v>
      </c>
      <c r="Q289" s="30">
        <v>303101876</v>
      </c>
      <c r="R289" s="31" t="s">
        <v>62</v>
      </c>
      <c r="S289" s="63">
        <v>45736</v>
      </c>
      <c r="T289" s="62"/>
      <c r="U289" s="84">
        <v>1</v>
      </c>
    </row>
    <row r="290" spans="1:21" ht="52.8" x14ac:dyDescent="0.3">
      <c r="A290" s="30">
        <f t="shared" si="7"/>
        <v>286</v>
      </c>
      <c r="B290" s="31" t="s">
        <v>634</v>
      </c>
      <c r="C290" s="30" t="s">
        <v>38</v>
      </c>
      <c r="D290" s="30" t="s">
        <v>635</v>
      </c>
      <c r="E290" s="30" t="s">
        <v>600</v>
      </c>
      <c r="F290" s="32">
        <v>1.3899613899613898</v>
      </c>
      <c r="G290" s="32">
        <v>1.111969111969112</v>
      </c>
      <c r="H290" s="32">
        <v>0.27799227799227799</v>
      </c>
      <c r="I290" s="31" t="s">
        <v>52</v>
      </c>
      <c r="J290" s="31" t="s">
        <v>289</v>
      </c>
      <c r="K290" s="30">
        <v>1</v>
      </c>
      <c r="L290" s="30" t="s">
        <v>247</v>
      </c>
      <c r="M290" s="30">
        <v>1</v>
      </c>
      <c r="N290" s="30"/>
      <c r="O290" s="30"/>
      <c r="P290" s="30" t="s">
        <v>413</v>
      </c>
      <c r="Q290" s="30">
        <v>303827011</v>
      </c>
      <c r="R290" s="31" t="s">
        <v>62</v>
      </c>
      <c r="S290" s="63">
        <v>45736</v>
      </c>
      <c r="T290" s="62"/>
      <c r="U290" s="84">
        <v>1</v>
      </c>
    </row>
    <row r="291" spans="1:21" ht="52.8" x14ac:dyDescent="0.3">
      <c r="A291" s="30">
        <f t="shared" si="7"/>
        <v>287</v>
      </c>
      <c r="B291" s="31" t="s">
        <v>636</v>
      </c>
      <c r="C291" s="30" t="s">
        <v>48</v>
      </c>
      <c r="D291" s="30" t="s">
        <v>637</v>
      </c>
      <c r="E291" s="30" t="s">
        <v>600</v>
      </c>
      <c r="F291" s="32">
        <v>1.3899613899613898</v>
      </c>
      <c r="G291" s="32">
        <v>1.111969111969112</v>
      </c>
      <c r="H291" s="32">
        <v>0.27799227799227799</v>
      </c>
      <c r="I291" s="31" t="s">
        <v>52</v>
      </c>
      <c r="J291" s="31" t="s">
        <v>289</v>
      </c>
      <c r="K291" s="30">
        <v>1</v>
      </c>
      <c r="L291" s="30" t="s">
        <v>247</v>
      </c>
      <c r="M291" s="30">
        <v>1</v>
      </c>
      <c r="N291" s="30"/>
      <c r="O291" s="30"/>
      <c r="P291" s="30" t="s">
        <v>413</v>
      </c>
      <c r="Q291" s="30">
        <v>301419852</v>
      </c>
      <c r="R291" s="31" t="s">
        <v>62</v>
      </c>
      <c r="S291" s="63">
        <v>45736</v>
      </c>
      <c r="T291" s="62"/>
      <c r="U291" s="84">
        <v>1</v>
      </c>
    </row>
    <row r="292" spans="1:21" ht="52.8" x14ac:dyDescent="0.3">
      <c r="A292" s="30">
        <f t="shared" si="7"/>
        <v>288</v>
      </c>
      <c r="B292" s="31" t="s">
        <v>638</v>
      </c>
      <c r="C292" s="30" t="s">
        <v>48</v>
      </c>
      <c r="D292" s="30" t="s">
        <v>637</v>
      </c>
      <c r="E292" s="30" t="s">
        <v>600</v>
      </c>
      <c r="F292" s="32">
        <v>1.3899613899613898</v>
      </c>
      <c r="G292" s="32">
        <v>1.111969111969112</v>
      </c>
      <c r="H292" s="32">
        <v>0.27799227799227799</v>
      </c>
      <c r="I292" s="31" t="s">
        <v>52</v>
      </c>
      <c r="J292" s="31" t="s">
        <v>289</v>
      </c>
      <c r="K292" s="30">
        <v>1</v>
      </c>
      <c r="L292" s="30" t="s">
        <v>247</v>
      </c>
      <c r="M292" s="30">
        <v>1</v>
      </c>
      <c r="N292" s="30"/>
      <c r="O292" s="30"/>
      <c r="P292" s="30" t="s">
        <v>413</v>
      </c>
      <c r="Q292" s="30">
        <v>300124612</v>
      </c>
      <c r="R292" s="31" t="s">
        <v>62</v>
      </c>
      <c r="S292" s="63">
        <v>45736</v>
      </c>
      <c r="T292" s="62"/>
      <c r="U292" s="84">
        <v>1</v>
      </c>
    </row>
    <row r="293" spans="1:21" ht="52.8" x14ac:dyDescent="0.3">
      <c r="A293" s="30">
        <f t="shared" si="7"/>
        <v>289</v>
      </c>
      <c r="B293" s="31" t="s">
        <v>639</v>
      </c>
      <c r="C293" s="30" t="s">
        <v>38</v>
      </c>
      <c r="D293" s="30" t="s">
        <v>310</v>
      </c>
      <c r="E293" s="30" t="s">
        <v>600</v>
      </c>
      <c r="F293" s="32">
        <v>1.3899613899613898</v>
      </c>
      <c r="G293" s="32">
        <v>1.111969111969112</v>
      </c>
      <c r="H293" s="32">
        <v>0.27799227799227799</v>
      </c>
      <c r="I293" s="31" t="s">
        <v>52</v>
      </c>
      <c r="J293" s="31" t="s">
        <v>289</v>
      </c>
      <c r="K293" s="30">
        <v>1</v>
      </c>
      <c r="L293" s="30" t="s">
        <v>247</v>
      </c>
      <c r="M293" s="30">
        <v>1</v>
      </c>
      <c r="N293" s="30"/>
      <c r="O293" s="30"/>
      <c r="P293" s="30" t="s">
        <v>413</v>
      </c>
      <c r="Q293" s="30">
        <v>203088943</v>
      </c>
      <c r="R293" s="31" t="s">
        <v>62</v>
      </c>
      <c r="S293" s="63">
        <v>45736</v>
      </c>
      <c r="T293" s="62"/>
      <c r="U293" s="84">
        <v>1</v>
      </c>
    </row>
    <row r="294" spans="1:21" ht="52.8" x14ac:dyDescent="0.3">
      <c r="A294" s="30">
        <f t="shared" si="7"/>
        <v>290</v>
      </c>
      <c r="B294" s="31" t="s">
        <v>640</v>
      </c>
      <c r="C294" s="31" t="s">
        <v>29</v>
      </c>
      <c r="D294" s="30" t="s">
        <v>478</v>
      </c>
      <c r="E294" s="30" t="s">
        <v>600</v>
      </c>
      <c r="F294" s="32">
        <v>38.610038610038607</v>
      </c>
      <c r="G294" s="32">
        <v>30.888030888030887</v>
      </c>
      <c r="H294" s="32">
        <v>7.7220077220077217</v>
      </c>
      <c r="I294" s="31" t="s">
        <v>52</v>
      </c>
      <c r="J294" s="31" t="s">
        <v>317</v>
      </c>
      <c r="K294" s="30">
        <v>1</v>
      </c>
      <c r="L294" s="30" t="s">
        <v>247</v>
      </c>
      <c r="M294" s="30">
        <v>1</v>
      </c>
      <c r="N294" s="30"/>
      <c r="O294" s="30"/>
      <c r="P294" s="30" t="s">
        <v>413</v>
      </c>
      <c r="Q294" s="30">
        <v>303607063</v>
      </c>
      <c r="R294" s="31" t="s">
        <v>62</v>
      </c>
      <c r="S294" s="63">
        <v>45736</v>
      </c>
      <c r="T294" s="62"/>
      <c r="U294" s="84">
        <v>1</v>
      </c>
    </row>
    <row r="295" spans="1:21" ht="52.8" x14ac:dyDescent="0.3">
      <c r="A295" s="30">
        <f t="shared" si="7"/>
        <v>291</v>
      </c>
      <c r="B295" s="31" t="s">
        <v>641</v>
      </c>
      <c r="C295" s="31" t="s">
        <v>29</v>
      </c>
      <c r="D295" s="30" t="s">
        <v>478</v>
      </c>
      <c r="E295" s="30" t="s">
        <v>600</v>
      </c>
      <c r="F295" s="32">
        <v>43.799227799227801</v>
      </c>
      <c r="G295" s="32">
        <v>35.039382239382242</v>
      </c>
      <c r="H295" s="32">
        <v>8.7598455598455605</v>
      </c>
      <c r="I295" s="31" t="s">
        <v>52</v>
      </c>
      <c r="J295" s="31" t="s">
        <v>317</v>
      </c>
      <c r="K295" s="30">
        <v>1</v>
      </c>
      <c r="L295" s="30" t="s">
        <v>247</v>
      </c>
      <c r="M295" s="30">
        <v>1</v>
      </c>
      <c r="N295" s="30"/>
      <c r="O295" s="30"/>
      <c r="P295" s="30" t="s">
        <v>413</v>
      </c>
      <c r="Q295" s="30">
        <v>305134034</v>
      </c>
      <c r="R295" s="31" t="s">
        <v>62</v>
      </c>
      <c r="S295" s="63">
        <v>45736</v>
      </c>
      <c r="T295" s="62"/>
      <c r="U295" s="84">
        <v>1</v>
      </c>
    </row>
    <row r="296" spans="1:21" ht="52.8" x14ac:dyDescent="0.3">
      <c r="A296" s="30">
        <f t="shared" si="7"/>
        <v>292</v>
      </c>
      <c r="B296" s="31" t="s">
        <v>642</v>
      </c>
      <c r="C296" s="31" t="s">
        <v>37</v>
      </c>
      <c r="D296" s="30" t="s">
        <v>333</v>
      </c>
      <c r="E296" s="30" t="s">
        <v>600</v>
      </c>
      <c r="F296" s="32">
        <v>26.254826254826256</v>
      </c>
      <c r="G296" s="32">
        <v>21.003861003861005</v>
      </c>
      <c r="H296" s="32">
        <v>5.2509652509652511</v>
      </c>
      <c r="I296" s="31" t="s">
        <v>52</v>
      </c>
      <c r="J296" s="31" t="s">
        <v>611</v>
      </c>
      <c r="K296" s="30">
        <v>1</v>
      </c>
      <c r="L296" s="30" t="s">
        <v>247</v>
      </c>
      <c r="M296" s="30">
        <v>1</v>
      </c>
      <c r="N296" s="30"/>
      <c r="O296" s="30"/>
      <c r="P296" s="30" t="s">
        <v>413</v>
      </c>
      <c r="Q296" s="30">
        <v>206121274</v>
      </c>
      <c r="R296" s="31" t="s">
        <v>62</v>
      </c>
      <c r="S296" s="63">
        <v>45736</v>
      </c>
      <c r="T296" s="62"/>
      <c r="U296" s="84">
        <v>1</v>
      </c>
    </row>
    <row r="297" spans="1:21" ht="52.8" x14ac:dyDescent="0.3">
      <c r="A297" s="30">
        <f t="shared" si="7"/>
        <v>293</v>
      </c>
      <c r="B297" s="31" t="s">
        <v>643</v>
      </c>
      <c r="C297" s="30" t="s">
        <v>47</v>
      </c>
      <c r="D297" s="30" t="s">
        <v>305</v>
      </c>
      <c r="E297" s="30" t="s">
        <v>600</v>
      </c>
      <c r="F297" s="32">
        <v>1.3899613899613898</v>
      </c>
      <c r="G297" s="32">
        <v>1.111969111969112</v>
      </c>
      <c r="H297" s="32">
        <v>0.27799227799227799</v>
      </c>
      <c r="I297" s="31" t="s">
        <v>52</v>
      </c>
      <c r="J297" s="31" t="s">
        <v>289</v>
      </c>
      <c r="K297" s="30">
        <v>1</v>
      </c>
      <c r="L297" s="30" t="s">
        <v>247</v>
      </c>
      <c r="M297" s="30">
        <v>1</v>
      </c>
      <c r="N297" s="30"/>
      <c r="O297" s="30"/>
      <c r="P297" s="30" t="s">
        <v>413</v>
      </c>
      <c r="Q297" s="30">
        <v>306089683</v>
      </c>
      <c r="R297" s="31" t="s">
        <v>62</v>
      </c>
      <c r="S297" s="63">
        <v>45736</v>
      </c>
      <c r="T297" s="62"/>
      <c r="U297" s="84">
        <v>1</v>
      </c>
    </row>
    <row r="298" spans="1:21" ht="52.8" x14ac:dyDescent="0.3">
      <c r="A298" s="30">
        <f t="shared" si="7"/>
        <v>294</v>
      </c>
      <c r="B298" s="31" t="s">
        <v>644</v>
      </c>
      <c r="C298" s="31" t="s">
        <v>37</v>
      </c>
      <c r="D298" s="30" t="s">
        <v>323</v>
      </c>
      <c r="E298" s="30" t="s">
        <v>600</v>
      </c>
      <c r="F298" s="32">
        <v>25.096525096525095</v>
      </c>
      <c r="G298" s="32">
        <v>20.077220077220076</v>
      </c>
      <c r="H298" s="32">
        <v>5.019305019305019</v>
      </c>
      <c r="I298" s="31" t="s">
        <v>52</v>
      </c>
      <c r="J298" s="31" t="s">
        <v>645</v>
      </c>
      <c r="K298" s="30">
        <v>1</v>
      </c>
      <c r="L298" s="30" t="s">
        <v>247</v>
      </c>
      <c r="M298" s="30">
        <v>1</v>
      </c>
      <c r="N298" s="30"/>
      <c r="O298" s="30"/>
      <c r="P298" s="30" t="s">
        <v>413</v>
      </c>
      <c r="Q298" s="30">
        <v>308185452</v>
      </c>
      <c r="R298" s="31" t="s">
        <v>62</v>
      </c>
      <c r="S298" s="63">
        <v>45736</v>
      </c>
      <c r="T298" s="62"/>
      <c r="U298" s="84">
        <v>1</v>
      </c>
    </row>
    <row r="299" spans="1:21" ht="52.8" x14ac:dyDescent="0.3">
      <c r="A299" s="30">
        <f t="shared" si="7"/>
        <v>295</v>
      </c>
      <c r="B299" s="31" t="s">
        <v>646</v>
      </c>
      <c r="C299" s="30" t="s">
        <v>47</v>
      </c>
      <c r="D299" s="30" t="s">
        <v>305</v>
      </c>
      <c r="E299" s="30" t="s">
        <v>600</v>
      </c>
      <c r="F299" s="32">
        <v>1.3899613899613898</v>
      </c>
      <c r="G299" s="32">
        <v>1.111969111969112</v>
      </c>
      <c r="H299" s="32">
        <v>0.27799227799227799</v>
      </c>
      <c r="I299" s="31" t="s">
        <v>52</v>
      </c>
      <c r="J299" s="31" t="s">
        <v>289</v>
      </c>
      <c r="K299" s="30">
        <v>1</v>
      </c>
      <c r="L299" s="30" t="s">
        <v>247</v>
      </c>
      <c r="M299" s="30">
        <v>1</v>
      </c>
      <c r="N299" s="30"/>
      <c r="O299" s="30"/>
      <c r="P299" s="30" t="s">
        <v>413</v>
      </c>
      <c r="Q299" s="30">
        <v>302261426</v>
      </c>
      <c r="R299" s="31" t="s">
        <v>62</v>
      </c>
      <c r="S299" s="63">
        <v>45736</v>
      </c>
      <c r="T299" s="62"/>
      <c r="U299" s="84">
        <v>1</v>
      </c>
    </row>
    <row r="300" spans="1:21" ht="52.8" x14ac:dyDescent="0.3">
      <c r="A300" s="30">
        <f t="shared" si="7"/>
        <v>296</v>
      </c>
      <c r="B300" s="31" t="s">
        <v>647</v>
      </c>
      <c r="C300" s="30" t="s">
        <v>35</v>
      </c>
      <c r="D300" s="30" t="s">
        <v>648</v>
      </c>
      <c r="E300" s="30" t="s">
        <v>600</v>
      </c>
      <c r="F300" s="32">
        <v>1.3899613899613898</v>
      </c>
      <c r="G300" s="32">
        <v>1.111969111969112</v>
      </c>
      <c r="H300" s="32">
        <v>0.27799227799227799</v>
      </c>
      <c r="I300" s="31" t="s">
        <v>52</v>
      </c>
      <c r="J300" s="31" t="s">
        <v>289</v>
      </c>
      <c r="K300" s="30">
        <v>1</v>
      </c>
      <c r="L300" s="30" t="s">
        <v>247</v>
      </c>
      <c r="M300" s="30">
        <v>1</v>
      </c>
      <c r="N300" s="30"/>
      <c r="O300" s="30"/>
      <c r="P300" s="30" t="s">
        <v>413</v>
      </c>
      <c r="Q300" s="30">
        <v>203690765</v>
      </c>
      <c r="R300" s="31" t="s">
        <v>62</v>
      </c>
      <c r="S300" s="63">
        <v>45736</v>
      </c>
      <c r="T300" s="62"/>
      <c r="U300" s="84">
        <v>1</v>
      </c>
    </row>
    <row r="301" spans="1:21" ht="52.8" x14ac:dyDescent="0.3">
      <c r="A301" s="30">
        <f t="shared" si="7"/>
        <v>297</v>
      </c>
      <c r="B301" s="31" t="s">
        <v>649</v>
      </c>
      <c r="C301" s="30" t="s">
        <v>35</v>
      </c>
      <c r="D301" s="30" t="s">
        <v>337</v>
      </c>
      <c r="E301" s="30" t="s">
        <v>600</v>
      </c>
      <c r="F301" s="32">
        <v>1.3899613899613898</v>
      </c>
      <c r="G301" s="32">
        <v>1.111969111969112</v>
      </c>
      <c r="H301" s="32">
        <v>0.27799227799227799</v>
      </c>
      <c r="I301" s="31" t="s">
        <v>52</v>
      </c>
      <c r="J301" s="31" t="s">
        <v>289</v>
      </c>
      <c r="K301" s="30">
        <v>1</v>
      </c>
      <c r="L301" s="30" t="s">
        <v>247</v>
      </c>
      <c r="M301" s="30">
        <v>1</v>
      </c>
      <c r="N301" s="30"/>
      <c r="O301" s="30"/>
      <c r="P301" s="30" t="s">
        <v>413</v>
      </c>
      <c r="Q301" s="30">
        <v>303963484</v>
      </c>
      <c r="R301" s="31" t="s">
        <v>62</v>
      </c>
      <c r="S301" s="63">
        <v>45736</v>
      </c>
      <c r="T301" s="62"/>
      <c r="U301" s="84">
        <v>1</v>
      </c>
    </row>
    <row r="302" spans="1:21" ht="52.8" x14ac:dyDescent="0.3">
      <c r="A302" s="30">
        <f t="shared" si="7"/>
        <v>298</v>
      </c>
      <c r="B302" s="31" t="s">
        <v>650</v>
      </c>
      <c r="C302" s="30" t="s">
        <v>43</v>
      </c>
      <c r="D302" s="30" t="s">
        <v>407</v>
      </c>
      <c r="E302" s="30" t="s">
        <v>600</v>
      </c>
      <c r="F302" s="32">
        <v>26.254826254826256</v>
      </c>
      <c r="G302" s="32">
        <v>21.003861003861005</v>
      </c>
      <c r="H302" s="32">
        <v>5.2509652509652511</v>
      </c>
      <c r="I302" s="31" t="s">
        <v>52</v>
      </c>
      <c r="J302" s="31" t="s">
        <v>611</v>
      </c>
      <c r="K302" s="30">
        <v>1</v>
      </c>
      <c r="L302" s="30" t="s">
        <v>247</v>
      </c>
      <c r="M302" s="30">
        <v>1</v>
      </c>
      <c r="N302" s="30"/>
      <c r="O302" s="30"/>
      <c r="P302" s="30" t="s">
        <v>413</v>
      </c>
      <c r="Q302" s="30">
        <v>206008635</v>
      </c>
      <c r="R302" s="31" t="s">
        <v>62</v>
      </c>
      <c r="S302" s="63">
        <v>45736</v>
      </c>
      <c r="T302" s="62"/>
      <c r="U302" s="84">
        <v>1</v>
      </c>
    </row>
    <row r="303" spans="1:21" ht="52.8" x14ac:dyDescent="0.3">
      <c r="A303" s="30">
        <f t="shared" si="7"/>
        <v>299</v>
      </c>
      <c r="B303" s="31" t="s">
        <v>651</v>
      </c>
      <c r="C303" s="30" t="s">
        <v>60</v>
      </c>
      <c r="D303" s="30" t="s">
        <v>270</v>
      </c>
      <c r="E303" s="30" t="s">
        <v>600</v>
      </c>
      <c r="F303" s="32">
        <v>26.254826254826256</v>
      </c>
      <c r="G303" s="32">
        <v>21.003861003861005</v>
      </c>
      <c r="H303" s="32">
        <v>5.2509652509652511</v>
      </c>
      <c r="I303" s="31" t="s">
        <v>52</v>
      </c>
      <c r="J303" s="31" t="s">
        <v>611</v>
      </c>
      <c r="K303" s="30">
        <v>1</v>
      </c>
      <c r="L303" s="30" t="s">
        <v>247</v>
      </c>
      <c r="M303" s="30">
        <v>1</v>
      </c>
      <c r="N303" s="30"/>
      <c r="O303" s="30"/>
      <c r="P303" s="30" t="s">
        <v>413</v>
      </c>
      <c r="Q303" s="30">
        <v>204921222</v>
      </c>
      <c r="R303" s="31" t="s">
        <v>62</v>
      </c>
      <c r="S303" s="63">
        <v>45736</v>
      </c>
      <c r="T303" s="62"/>
      <c r="U303" s="84">
        <v>1</v>
      </c>
    </row>
    <row r="304" spans="1:21" ht="52.8" x14ac:dyDescent="0.3">
      <c r="A304" s="30">
        <f t="shared" si="7"/>
        <v>300</v>
      </c>
      <c r="B304" s="31" t="s">
        <v>652</v>
      </c>
      <c r="C304" s="30" t="s">
        <v>60</v>
      </c>
      <c r="D304" s="30" t="s">
        <v>270</v>
      </c>
      <c r="E304" s="30" t="s">
        <v>600</v>
      </c>
      <c r="F304" s="32">
        <v>26.254826254826256</v>
      </c>
      <c r="G304" s="32">
        <v>21.003861003861005</v>
      </c>
      <c r="H304" s="32">
        <v>5.2509652509652511</v>
      </c>
      <c r="I304" s="31" t="s">
        <v>52</v>
      </c>
      <c r="J304" s="31" t="s">
        <v>611</v>
      </c>
      <c r="K304" s="30">
        <v>1</v>
      </c>
      <c r="L304" s="30" t="s">
        <v>247</v>
      </c>
      <c r="M304" s="30">
        <v>1</v>
      </c>
      <c r="N304" s="30"/>
      <c r="O304" s="30"/>
      <c r="P304" s="30" t="s">
        <v>413</v>
      </c>
      <c r="Q304" s="30">
        <v>306270855</v>
      </c>
      <c r="R304" s="31" t="s">
        <v>62</v>
      </c>
      <c r="S304" s="63">
        <v>45736</v>
      </c>
      <c r="T304" s="62"/>
      <c r="U304" s="84">
        <v>1</v>
      </c>
    </row>
    <row r="305" spans="1:21" ht="52.8" x14ac:dyDescent="0.3">
      <c r="A305" s="30">
        <f t="shared" si="7"/>
        <v>301</v>
      </c>
      <c r="B305" s="31" t="s">
        <v>653</v>
      </c>
      <c r="C305" s="30" t="s">
        <v>60</v>
      </c>
      <c r="D305" s="30" t="s">
        <v>256</v>
      </c>
      <c r="E305" s="30" t="s">
        <v>600</v>
      </c>
      <c r="F305" s="32">
        <v>5.6370656370656373</v>
      </c>
      <c r="G305" s="32">
        <v>4.5096525096525095</v>
      </c>
      <c r="H305" s="32">
        <v>1.1274131274131274</v>
      </c>
      <c r="I305" s="31" t="s">
        <v>52</v>
      </c>
      <c r="J305" s="31" t="s">
        <v>501</v>
      </c>
      <c r="K305" s="30">
        <v>1</v>
      </c>
      <c r="L305" s="30" t="s">
        <v>247</v>
      </c>
      <c r="M305" s="30">
        <v>1</v>
      </c>
      <c r="N305" s="30"/>
      <c r="O305" s="30"/>
      <c r="P305" s="30" t="s">
        <v>413</v>
      </c>
      <c r="Q305" s="30">
        <v>306158218</v>
      </c>
      <c r="R305" s="31" t="s">
        <v>62</v>
      </c>
      <c r="S305" s="63">
        <v>45736</v>
      </c>
      <c r="T305" s="62"/>
      <c r="U305" s="84">
        <v>1</v>
      </c>
    </row>
    <row r="306" spans="1:21" ht="52.8" x14ac:dyDescent="0.3">
      <c r="A306" s="30">
        <f t="shared" si="7"/>
        <v>302</v>
      </c>
      <c r="B306" s="31" t="s">
        <v>654</v>
      </c>
      <c r="C306" s="30" t="s">
        <v>60</v>
      </c>
      <c r="D306" s="30" t="s">
        <v>256</v>
      </c>
      <c r="E306" s="30" t="s">
        <v>600</v>
      </c>
      <c r="F306" s="32">
        <v>26.254826254826256</v>
      </c>
      <c r="G306" s="32">
        <v>21.003861003861005</v>
      </c>
      <c r="H306" s="32">
        <v>5.2509652509652511</v>
      </c>
      <c r="I306" s="31" t="s">
        <v>52</v>
      </c>
      <c r="J306" s="31" t="s">
        <v>611</v>
      </c>
      <c r="K306" s="30">
        <v>1</v>
      </c>
      <c r="L306" s="30" t="s">
        <v>247</v>
      </c>
      <c r="M306" s="30">
        <v>1</v>
      </c>
      <c r="N306" s="30"/>
      <c r="O306" s="30"/>
      <c r="P306" s="30" t="s">
        <v>413</v>
      </c>
      <c r="Q306" s="30">
        <v>201820144</v>
      </c>
      <c r="R306" s="31" t="s">
        <v>62</v>
      </c>
      <c r="S306" s="63">
        <v>45736</v>
      </c>
      <c r="T306" s="62"/>
      <c r="U306" s="84">
        <v>1</v>
      </c>
    </row>
    <row r="307" spans="1:21" ht="52.8" x14ac:dyDescent="0.3">
      <c r="A307" s="30">
        <f t="shared" si="7"/>
        <v>303</v>
      </c>
      <c r="B307" s="31" t="s">
        <v>653</v>
      </c>
      <c r="C307" s="30" t="s">
        <v>60</v>
      </c>
      <c r="D307" s="30" t="s">
        <v>256</v>
      </c>
      <c r="E307" s="30" t="s">
        <v>600</v>
      </c>
      <c r="F307" s="32">
        <v>26.254826254826256</v>
      </c>
      <c r="G307" s="32">
        <v>21.003861003861005</v>
      </c>
      <c r="H307" s="32">
        <v>5.2509652509652511</v>
      </c>
      <c r="I307" s="31" t="s">
        <v>52</v>
      </c>
      <c r="J307" s="31" t="s">
        <v>611</v>
      </c>
      <c r="K307" s="30">
        <v>1</v>
      </c>
      <c r="L307" s="30" t="s">
        <v>247</v>
      </c>
      <c r="M307" s="30">
        <v>1</v>
      </c>
      <c r="N307" s="30"/>
      <c r="O307" s="30"/>
      <c r="P307" s="30" t="s">
        <v>413</v>
      </c>
      <c r="Q307" s="30">
        <v>306158218</v>
      </c>
      <c r="R307" s="31" t="s">
        <v>62</v>
      </c>
      <c r="S307" s="63">
        <v>45736</v>
      </c>
      <c r="T307" s="62"/>
      <c r="U307" s="84">
        <v>1</v>
      </c>
    </row>
    <row r="308" spans="1:21" ht="52.8" x14ac:dyDescent="0.3">
      <c r="A308" s="30">
        <f t="shared" si="7"/>
        <v>304</v>
      </c>
      <c r="B308" s="31" t="s">
        <v>655</v>
      </c>
      <c r="C308" s="31" t="s">
        <v>37</v>
      </c>
      <c r="D308" s="30" t="s">
        <v>656</v>
      </c>
      <c r="E308" s="30" t="s">
        <v>600</v>
      </c>
      <c r="F308" s="32">
        <v>26.254826254826256</v>
      </c>
      <c r="G308" s="32">
        <v>21.003861003861005</v>
      </c>
      <c r="H308" s="32">
        <v>5.2509652509652511</v>
      </c>
      <c r="I308" s="31" t="s">
        <v>52</v>
      </c>
      <c r="J308" s="31" t="s">
        <v>611</v>
      </c>
      <c r="K308" s="30">
        <v>1</v>
      </c>
      <c r="L308" s="30" t="s">
        <v>247</v>
      </c>
      <c r="M308" s="30">
        <v>1</v>
      </c>
      <c r="N308" s="30"/>
      <c r="O308" s="30"/>
      <c r="P308" s="30" t="s">
        <v>413</v>
      </c>
      <c r="Q308" s="30">
        <v>307218663</v>
      </c>
      <c r="R308" s="31" t="s">
        <v>62</v>
      </c>
      <c r="S308" s="63">
        <v>45736</v>
      </c>
      <c r="T308" s="62"/>
      <c r="U308" s="84">
        <v>1</v>
      </c>
    </row>
    <row r="309" spans="1:21" ht="52.8" x14ac:dyDescent="0.3">
      <c r="A309" s="30">
        <f t="shared" si="7"/>
        <v>305</v>
      </c>
      <c r="B309" s="31" t="s">
        <v>657</v>
      </c>
      <c r="C309" s="31" t="s">
        <v>37</v>
      </c>
      <c r="D309" s="30" t="s">
        <v>656</v>
      </c>
      <c r="E309" s="30" t="s">
        <v>600</v>
      </c>
      <c r="F309" s="32">
        <v>26.254826254826256</v>
      </c>
      <c r="G309" s="32">
        <v>21.003861003861005</v>
      </c>
      <c r="H309" s="32">
        <v>5.2509652509652511</v>
      </c>
      <c r="I309" s="31" t="s">
        <v>52</v>
      </c>
      <c r="J309" s="31" t="s">
        <v>611</v>
      </c>
      <c r="K309" s="30">
        <v>1</v>
      </c>
      <c r="L309" s="30" t="s">
        <v>247</v>
      </c>
      <c r="M309" s="30">
        <v>1</v>
      </c>
      <c r="N309" s="30"/>
      <c r="O309" s="30"/>
      <c r="P309" s="30" t="s">
        <v>413</v>
      </c>
      <c r="Q309" s="30">
        <v>310135055</v>
      </c>
      <c r="R309" s="31" t="s">
        <v>62</v>
      </c>
      <c r="S309" s="63">
        <v>45736</v>
      </c>
      <c r="T309" s="62"/>
      <c r="U309" s="84">
        <v>1</v>
      </c>
    </row>
    <row r="310" spans="1:21" ht="52.8" x14ac:dyDescent="0.3">
      <c r="A310" s="30">
        <f t="shared" si="7"/>
        <v>306</v>
      </c>
      <c r="B310" s="31" t="s">
        <v>658</v>
      </c>
      <c r="C310" s="31" t="s">
        <v>37</v>
      </c>
      <c r="D310" s="30" t="s">
        <v>367</v>
      </c>
      <c r="E310" s="30" t="s">
        <v>600</v>
      </c>
      <c r="F310" s="32">
        <v>25.096525096525095</v>
      </c>
      <c r="G310" s="32">
        <v>20.077220077220076</v>
      </c>
      <c r="H310" s="32">
        <v>5.019305019305019</v>
      </c>
      <c r="I310" s="31" t="s">
        <v>52</v>
      </c>
      <c r="J310" s="31" t="s">
        <v>645</v>
      </c>
      <c r="K310" s="30">
        <v>1</v>
      </c>
      <c r="L310" s="30" t="s">
        <v>247</v>
      </c>
      <c r="M310" s="30">
        <v>1</v>
      </c>
      <c r="N310" s="30"/>
      <c r="O310" s="30"/>
      <c r="P310" s="30" t="s">
        <v>413</v>
      </c>
      <c r="Q310" s="30">
        <v>300236077</v>
      </c>
      <c r="R310" s="31" t="s">
        <v>62</v>
      </c>
      <c r="S310" s="63">
        <v>45736</v>
      </c>
      <c r="T310" s="62"/>
      <c r="U310" s="84">
        <v>1</v>
      </c>
    </row>
    <row r="311" spans="1:21" ht="52.8" x14ac:dyDescent="0.3">
      <c r="A311" s="30">
        <f t="shared" si="7"/>
        <v>307</v>
      </c>
      <c r="B311" s="31" t="s">
        <v>659</v>
      </c>
      <c r="C311" s="30" t="s">
        <v>35</v>
      </c>
      <c r="D311" s="30" t="s">
        <v>397</v>
      </c>
      <c r="E311" s="30" t="s">
        <v>600</v>
      </c>
      <c r="F311" s="32">
        <v>27.027027027027025</v>
      </c>
      <c r="G311" s="32">
        <v>21.621621621621621</v>
      </c>
      <c r="H311" s="32">
        <v>5.4054054054054053</v>
      </c>
      <c r="I311" s="31" t="s">
        <v>52</v>
      </c>
      <c r="J311" s="31" t="s">
        <v>611</v>
      </c>
      <c r="K311" s="30">
        <v>1</v>
      </c>
      <c r="L311" s="30" t="s">
        <v>247</v>
      </c>
      <c r="M311" s="30">
        <v>1</v>
      </c>
      <c r="N311" s="30"/>
      <c r="O311" s="30"/>
      <c r="P311" s="30" t="s">
        <v>413</v>
      </c>
      <c r="Q311" s="30">
        <v>303620777</v>
      </c>
      <c r="R311" s="31" t="s">
        <v>62</v>
      </c>
      <c r="S311" s="63">
        <v>45736</v>
      </c>
      <c r="T311" s="62"/>
      <c r="U311" s="84">
        <v>1</v>
      </c>
    </row>
    <row r="312" spans="1:21" ht="52.8" x14ac:dyDescent="0.3">
      <c r="A312" s="30">
        <f t="shared" si="7"/>
        <v>308</v>
      </c>
      <c r="B312" s="31" t="s">
        <v>622</v>
      </c>
      <c r="C312" s="30" t="s">
        <v>35</v>
      </c>
      <c r="D312" s="30" t="s">
        <v>343</v>
      </c>
      <c r="E312" s="30" t="s">
        <v>600</v>
      </c>
      <c r="F312" s="32">
        <v>27.027027027027025</v>
      </c>
      <c r="G312" s="32">
        <v>21.621621621621621</v>
      </c>
      <c r="H312" s="32">
        <v>5.4054054054054053</v>
      </c>
      <c r="I312" s="31" t="s">
        <v>52</v>
      </c>
      <c r="J312" s="31" t="s">
        <v>611</v>
      </c>
      <c r="K312" s="30">
        <v>1</v>
      </c>
      <c r="L312" s="30" t="s">
        <v>247</v>
      </c>
      <c r="M312" s="30">
        <v>1</v>
      </c>
      <c r="N312" s="30"/>
      <c r="O312" s="30"/>
      <c r="P312" s="30" t="s">
        <v>413</v>
      </c>
      <c r="Q312" s="30">
        <v>310560583</v>
      </c>
      <c r="R312" s="31" t="s">
        <v>62</v>
      </c>
      <c r="S312" s="63">
        <v>45736</v>
      </c>
      <c r="T312" s="62"/>
      <c r="U312" s="84">
        <v>1</v>
      </c>
    </row>
    <row r="313" spans="1:21" ht="52.8" x14ac:dyDescent="0.3">
      <c r="A313" s="30">
        <f t="shared" si="7"/>
        <v>309</v>
      </c>
      <c r="B313" s="31" t="s">
        <v>660</v>
      </c>
      <c r="C313" s="30" t="s">
        <v>35</v>
      </c>
      <c r="D313" s="30" t="s">
        <v>505</v>
      </c>
      <c r="E313" s="30" t="s">
        <v>600</v>
      </c>
      <c r="F313" s="32">
        <v>12.277992277992277</v>
      </c>
      <c r="G313" s="32">
        <v>9.8223938223938223</v>
      </c>
      <c r="H313" s="32">
        <v>2.4555984555984556</v>
      </c>
      <c r="I313" s="31" t="s">
        <v>52</v>
      </c>
      <c r="J313" s="31" t="s">
        <v>342</v>
      </c>
      <c r="K313" s="30">
        <v>1</v>
      </c>
      <c r="L313" s="30" t="s">
        <v>247</v>
      </c>
      <c r="M313" s="30">
        <v>1</v>
      </c>
      <c r="N313" s="30"/>
      <c r="O313" s="30"/>
      <c r="P313" s="30" t="s">
        <v>413</v>
      </c>
      <c r="Q313" s="30">
        <v>305868688</v>
      </c>
      <c r="R313" s="31" t="s">
        <v>62</v>
      </c>
      <c r="S313" s="63">
        <v>45736</v>
      </c>
      <c r="T313" s="62"/>
      <c r="U313" s="84">
        <v>1</v>
      </c>
    </row>
    <row r="314" spans="1:21" ht="52.8" x14ac:dyDescent="0.3">
      <c r="A314" s="30">
        <f t="shared" si="7"/>
        <v>310</v>
      </c>
      <c r="B314" s="31" t="s">
        <v>661</v>
      </c>
      <c r="C314" s="30" t="s">
        <v>35</v>
      </c>
      <c r="D314" s="30" t="s">
        <v>648</v>
      </c>
      <c r="E314" s="30" t="s">
        <v>600</v>
      </c>
      <c r="F314" s="32">
        <v>16.393822393822393</v>
      </c>
      <c r="G314" s="32">
        <v>13.119691119691121</v>
      </c>
      <c r="H314" s="32">
        <v>3.2741312741312742</v>
      </c>
      <c r="I314" s="31" t="s">
        <v>52</v>
      </c>
      <c r="J314" s="31" t="s">
        <v>342</v>
      </c>
      <c r="K314" s="30">
        <v>1</v>
      </c>
      <c r="L314" s="30" t="s">
        <v>247</v>
      </c>
      <c r="M314" s="30">
        <v>1</v>
      </c>
      <c r="N314" s="30"/>
      <c r="O314" s="30"/>
      <c r="P314" s="30" t="s">
        <v>413</v>
      </c>
      <c r="Q314" s="30">
        <v>305942754</v>
      </c>
      <c r="R314" s="31" t="s">
        <v>62</v>
      </c>
      <c r="S314" s="63">
        <v>45736</v>
      </c>
      <c r="T314" s="62"/>
      <c r="U314" s="84">
        <v>1</v>
      </c>
    </row>
    <row r="315" spans="1:21" ht="52.8" x14ac:dyDescent="0.3">
      <c r="A315" s="30">
        <f t="shared" si="7"/>
        <v>311</v>
      </c>
      <c r="B315" s="31" t="s">
        <v>662</v>
      </c>
      <c r="C315" s="30" t="s">
        <v>35</v>
      </c>
      <c r="D315" s="30" t="s">
        <v>620</v>
      </c>
      <c r="E315" s="30" t="s">
        <v>600</v>
      </c>
      <c r="F315" s="32">
        <v>12.277992277992277</v>
      </c>
      <c r="G315" s="32">
        <v>9.8223938223938223</v>
      </c>
      <c r="H315" s="32">
        <v>2.4555984555984556</v>
      </c>
      <c r="I315" s="31" t="s">
        <v>52</v>
      </c>
      <c r="J315" s="31" t="s">
        <v>342</v>
      </c>
      <c r="K315" s="30">
        <v>1</v>
      </c>
      <c r="L315" s="30" t="s">
        <v>247</v>
      </c>
      <c r="M315" s="30">
        <v>1</v>
      </c>
      <c r="N315" s="30"/>
      <c r="O315" s="30"/>
      <c r="P315" s="30" t="s">
        <v>413</v>
      </c>
      <c r="Q315" s="30">
        <v>203690765</v>
      </c>
      <c r="R315" s="31" t="s">
        <v>62</v>
      </c>
      <c r="S315" s="63">
        <v>45736</v>
      </c>
      <c r="T315" s="62"/>
      <c r="U315" s="84">
        <v>1</v>
      </c>
    </row>
    <row r="316" spans="1:21" ht="52.8" x14ac:dyDescent="0.3">
      <c r="A316" s="30">
        <f t="shared" si="7"/>
        <v>312</v>
      </c>
      <c r="B316" s="31" t="s">
        <v>663</v>
      </c>
      <c r="C316" s="31" t="s">
        <v>29</v>
      </c>
      <c r="D316" s="30" t="s">
        <v>378</v>
      </c>
      <c r="E316" s="30" t="s">
        <v>600</v>
      </c>
      <c r="F316" s="32">
        <v>1.5057915057915059</v>
      </c>
      <c r="G316" s="32">
        <v>1.2046332046332047</v>
      </c>
      <c r="H316" s="32">
        <v>0.30115830115830117</v>
      </c>
      <c r="I316" s="31" t="s">
        <v>52</v>
      </c>
      <c r="J316" s="31" t="s">
        <v>289</v>
      </c>
      <c r="K316" s="30">
        <v>1</v>
      </c>
      <c r="L316" s="30" t="s">
        <v>247</v>
      </c>
      <c r="M316" s="30">
        <v>1</v>
      </c>
      <c r="N316" s="30"/>
      <c r="O316" s="30"/>
      <c r="P316" s="30" t="s">
        <v>413</v>
      </c>
      <c r="Q316" s="30">
        <v>203738054</v>
      </c>
      <c r="R316" s="31" t="s">
        <v>62</v>
      </c>
      <c r="S316" s="63">
        <v>45736</v>
      </c>
      <c r="T316" s="62"/>
      <c r="U316" s="84">
        <v>1</v>
      </c>
    </row>
    <row r="317" spans="1:21" ht="52.8" x14ac:dyDescent="0.3">
      <c r="A317" s="30">
        <f t="shared" si="7"/>
        <v>313</v>
      </c>
      <c r="B317" s="31" t="s">
        <v>664</v>
      </c>
      <c r="C317" s="30" t="s">
        <v>39</v>
      </c>
      <c r="D317" s="30" t="s">
        <v>481</v>
      </c>
      <c r="E317" s="30" t="s">
        <v>600</v>
      </c>
      <c r="F317" s="32">
        <v>26.254826254826256</v>
      </c>
      <c r="G317" s="32">
        <v>21.003861003861005</v>
      </c>
      <c r="H317" s="32">
        <v>5.2509652509652511</v>
      </c>
      <c r="I317" s="31" t="s">
        <v>52</v>
      </c>
      <c r="J317" s="31" t="s">
        <v>611</v>
      </c>
      <c r="K317" s="30">
        <v>1</v>
      </c>
      <c r="L317" s="30" t="s">
        <v>247</v>
      </c>
      <c r="M317" s="30">
        <v>1</v>
      </c>
      <c r="N317" s="30"/>
      <c r="O317" s="30"/>
      <c r="P317" s="30" t="s">
        <v>413</v>
      </c>
      <c r="Q317" s="30">
        <v>203669963</v>
      </c>
      <c r="R317" s="31" t="s">
        <v>62</v>
      </c>
      <c r="S317" s="63">
        <v>45740</v>
      </c>
      <c r="T317" s="62"/>
      <c r="U317" s="84">
        <v>1</v>
      </c>
    </row>
    <row r="318" spans="1:21" ht="52.8" x14ac:dyDescent="0.3">
      <c r="A318" s="30">
        <f t="shared" si="7"/>
        <v>314</v>
      </c>
      <c r="B318" s="31" t="s">
        <v>665</v>
      </c>
      <c r="C318" s="30" t="s">
        <v>47</v>
      </c>
      <c r="D318" s="30" t="s">
        <v>604</v>
      </c>
      <c r="E318" s="30" t="s">
        <v>600</v>
      </c>
      <c r="F318" s="32">
        <v>12.81853281853282</v>
      </c>
      <c r="G318" s="32">
        <v>10.254826254826256</v>
      </c>
      <c r="H318" s="32">
        <v>2.5637065637065639</v>
      </c>
      <c r="I318" s="31" t="s">
        <v>52</v>
      </c>
      <c r="J318" s="31" t="s">
        <v>342</v>
      </c>
      <c r="K318" s="30">
        <v>1</v>
      </c>
      <c r="L318" s="30" t="s">
        <v>247</v>
      </c>
      <c r="M318" s="30">
        <v>1</v>
      </c>
      <c r="N318" s="30"/>
      <c r="O318" s="30"/>
      <c r="P318" s="30" t="s">
        <v>413</v>
      </c>
      <c r="Q318" s="30">
        <v>206016167</v>
      </c>
      <c r="R318" s="31" t="s">
        <v>62</v>
      </c>
      <c r="S318" s="63">
        <v>45740</v>
      </c>
      <c r="T318" s="62"/>
      <c r="U318" s="84">
        <v>1</v>
      </c>
    </row>
    <row r="319" spans="1:21" ht="52.8" x14ac:dyDescent="0.3">
      <c r="A319" s="30">
        <f t="shared" si="7"/>
        <v>315</v>
      </c>
      <c r="B319" s="31" t="s">
        <v>666</v>
      </c>
      <c r="C319" s="30" t="s">
        <v>39</v>
      </c>
      <c r="D319" s="30" t="s">
        <v>297</v>
      </c>
      <c r="E319" s="30" t="s">
        <v>600</v>
      </c>
      <c r="F319" s="32">
        <v>26.254826254826256</v>
      </c>
      <c r="G319" s="32">
        <v>21.003861003861005</v>
      </c>
      <c r="H319" s="32">
        <v>5.2509652509652511</v>
      </c>
      <c r="I319" s="31" t="s">
        <v>52</v>
      </c>
      <c r="J319" s="31" t="s">
        <v>611</v>
      </c>
      <c r="K319" s="30">
        <v>1</v>
      </c>
      <c r="L319" s="30" t="s">
        <v>247</v>
      </c>
      <c r="M319" s="30">
        <v>1</v>
      </c>
      <c r="N319" s="30"/>
      <c r="O319" s="30"/>
      <c r="P319" s="30" t="s">
        <v>413</v>
      </c>
      <c r="Q319" s="30">
        <v>303712155</v>
      </c>
      <c r="R319" s="31" t="s">
        <v>62</v>
      </c>
      <c r="S319" s="63">
        <v>45740</v>
      </c>
      <c r="T319" s="62"/>
      <c r="U319" s="84">
        <v>1</v>
      </c>
    </row>
    <row r="320" spans="1:21" ht="52.8" x14ac:dyDescent="0.3">
      <c r="A320" s="30">
        <f t="shared" si="7"/>
        <v>316</v>
      </c>
      <c r="B320" s="31" t="s">
        <v>667</v>
      </c>
      <c r="C320" s="30" t="s">
        <v>39</v>
      </c>
      <c r="D320" s="30" t="s">
        <v>348</v>
      </c>
      <c r="E320" s="30" t="s">
        <v>600</v>
      </c>
      <c r="F320" s="32">
        <v>78.764478764478767</v>
      </c>
      <c r="G320" s="32">
        <v>63.011583011583014</v>
      </c>
      <c r="H320" s="32">
        <v>15.752895752895753</v>
      </c>
      <c r="I320" s="31" t="s">
        <v>52</v>
      </c>
      <c r="J320" s="31" t="s">
        <v>611</v>
      </c>
      <c r="K320" s="30">
        <v>3</v>
      </c>
      <c r="L320" s="30" t="s">
        <v>247</v>
      </c>
      <c r="M320" s="30">
        <v>5</v>
      </c>
      <c r="N320" s="30"/>
      <c r="O320" s="30"/>
      <c r="P320" s="30" t="s">
        <v>413</v>
      </c>
      <c r="Q320" s="30">
        <v>308290419</v>
      </c>
      <c r="R320" s="31" t="s">
        <v>62</v>
      </c>
      <c r="S320" s="63">
        <v>45740</v>
      </c>
      <c r="T320" s="62"/>
      <c r="U320" s="84">
        <v>1</v>
      </c>
    </row>
    <row r="321" spans="1:21" ht="52.8" x14ac:dyDescent="0.3">
      <c r="A321" s="30">
        <f t="shared" si="7"/>
        <v>317</v>
      </c>
      <c r="B321" s="31" t="s">
        <v>668</v>
      </c>
      <c r="C321" s="30" t="s">
        <v>36</v>
      </c>
      <c r="D321" s="30" t="s">
        <v>410</v>
      </c>
      <c r="E321" s="30" t="s">
        <v>600</v>
      </c>
      <c r="F321" s="32">
        <v>13.127413127413128</v>
      </c>
      <c r="G321" s="32">
        <v>10.501930501930502</v>
      </c>
      <c r="H321" s="32">
        <v>2.6254826254826256</v>
      </c>
      <c r="I321" s="31" t="s">
        <v>52</v>
      </c>
      <c r="J321" s="31" t="s">
        <v>607</v>
      </c>
      <c r="K321" s="30">
        <v>1</v>
      </c>
      <c r="L321" s="30" t="s">
        <v>247</v>
      </c>
      <c r="M321" s="30">
        <v>1</v>
      </c>
      <c r="N321" s="30"/>
      <c r="O321" s="30"/>
      <c r="P321" s="30" t="s">
        <v>413</v>
      </c>
      <c r="Q321" s="30">
        <v>303848001</v>
      </c>
      <c r="R321" s="31" t="s">
        <v>62</v>
      </c>
      <c r="S321" s="63">
        <v>45740</v>
      </c>
      <c r="T321" s="62"/>
      <c r="U321" s="84">
        <v>1</v>
      </c>
    </row>
    <row r="322" spans="1:21" ht="52.8" x14ac:dyDescent="0.3">
      <c r="A322" s="30">
        <f t="shared" si="7"/>
        <v>318</v>
      </c>
      <c r="B322" s="31" t="s">
        <v>669</v>
      </c>
      <c r="C322" s="30" t="s">
        <v>48</v>
      </c>
      <c r="D322" s="30" t="s">
        <v>261</v>
      </c>
      <c r="E322" s="30" t="s">
        <v>600</v>
      </c>
      <c r="F322" s="32">
        <v>1.3899613899613898</v>
      </c>
      <c r="G322" s="32">
        <v>1.111969111969112</v>
      </c>
      <c r="H322" s="32">
        <v>0.27799227799227799</v>
      </c>
      <c r="I322" s="31" t="s">
        <v>52</v>
      </c>
      <c r="J322" s="31" t="s">
        <v>289</v>
      </c>
      <c r="K322" s="30">
        <v>1</v>
      </c>
      <c r="L322" s="30" t="s">
        <v>247</v>
      </c>
      <c r="M322" s="30">
        <v>1</v>
      </c>
      <c r="N322" s="30"/>
      <c r="O322" s="30"/>
      <c r="P322" s="30" t="s">
        <v>413</v>
      </c>
      <c r="Q322" s="30">
        <v>303552173</v>
      </c>
      <c r="R322" s="31" t="s">
        <v>62</v>
      </c>
      <c r="S322" s="63">
        <v>45740</v>
      </c>
      <c r="T322" s="62"/>
      <c r="U322" s="84">
        <v>1</v>
      </c>
    </row>
    <row r="323" spans="1:21" ht="52.8" x14ac:dyDescent="0.3">
      <c r="A323" s="30">
        <f t="shared" si="7"/>
        <v>319</v>
      </c>
      <c r="B323" s="31" t="s">
        <v>670</v>
      </c>
      <c r="C323" s="30" t="s">
        <v>48</v>
      </c>
      <c r="D323" s="30" t="s">
        <v>373</v>
      </c>
      <c r="E323" s="30" t="s">
        <v>600</v>
      </c>
      <c r="F323" s="32">
        <v>1.3899613899613898</v>
      </c>
      <c r="G323" s="32">
        <v>1.111969111969112</v>
      </c>
      <c r="H323" s="32">
        <v>0.27799227799227799</v>
      </c>
      <c r="I323" s="31" t="s">
        <v>52</v>
      </c>
      <c r="J323" s="31" t="s">
        <v>289</v>
      </c>
      <c r="K323" s="30">
        <v>1</v>
      </c>
      <c r="L323" s="30" t="s">
        <v>247</v>
      </c>
      <c r="M323" s="30">
        <v>1</v>
      </c>
      <c r="N323" s="30"/>
      <c r="O323" s="30"/>
      <c r="P323" s="30" t="s">
        <v>413</v>
      </c>
      <c r="Q323" s="30">
        <v>303643614</v>
      </c>
      <c r="R323" s="31" t="s">
        <v>62</v>
      </c>
      <c r="S323" s="63">
        <v>45740</v>
      </c>
      <c r="T323" s="62"/>
      <c r="U323" s="84">
        <v>1</v>
      </c>
    </row>
    <row r="324" spans="1:21" ht="52.8" x14ac:dyDescent="0.3">
      <c r="A324" s="30">
        <f t="shared" si="7"/>
        <v>320</v>
      </c>
      <c r="B324" s="31" t="s">
        <v>671</v>
      </c>
      <c r="C324" s="30" t="s">
        <v>48</v>
      </c>
      <c r="D324" s="30" t="s">
        <v>373</v>
      </c>
      <c r="E324" s="30" t="s">
        <v>600</v>
      </c>
      <c r="F324" s="32">
        <v>1.3899613899613898</v>
      </c>
      <c r="G324" s="32">
        <v>1.111969111969112</v>
      </c>
      <c r="H324" s="32">
        <v>0.27799227799227799</v>
      </c>
      <c r="I324" s="31" t="s">
        <v>52</v>
      </c>
      <c r="J324" s="31" t="s">
        <v>289</v>
      </c>
      <c r="K324" s="30">
        <v>1</v>
      </c>
      <c r="L324" s="30" t="s">
        <v>247</v>
      </c>
      <c r="M324" s="30">
        <v>1</v>
      </c>
      <c r="N324" s="30"/>
      <c r="O324" s="30"/>
      <c r="P324" s="30" t="s">
        <v>413</v>
      </c>
      <c r="Q324" s="30">
        <v>303404181</v>
      </c>
      <c r="R324" s="31" t="s">
        <v>62</v>
      </c>
      <c r="S324" s="63">
        <v>45740</v>
      </c>
      <c r="T324" s="62"/>
      <c r="U324" s="84">
        <v>1</v>
      </c>
    </row>
    <row r="325" spans="1:21" ht="52.8" x14ac:dyDescent="0.3">
      <c r="A325" s="30">
        <f t="shared" si="7"/>
        <v>321</v>
      </c>
      <c r="B325" s="31" t="s">
        <v>672</v>
      </c>
      <c r="C325" s="31" t="s">
        <v>29</v>
      </c>
      <c r="D325" s="30" t="s">
        <v>478</v>
      </c>
      <c r="E325" s="30" t="s">
        <v>600</v>
      </c>
      <c r="F325" s="32">
        <v>13.513513513513512</v>
      </c>
      <c r="G325" s="32">
        <v>10.810810810810811</v>
      </c>
      <c r="H325" s="32">
        <v>2.7027027027027026</v>
      </c>
      <c r="I325" s="31" t="s">
        <v>52</v>
      </c>
      <c r="J325" s="31" t="s">
        <v>607</v>
      </c>
      <c r="K325" s="30">
        <v>1</v>
      </c>
      <c r="L325" s="30" t="s">
        <v>247</v>
      </c>
      <c r="M325" s="30">
        <v>1</v>
      </c>
      <c r="N325" s="30"/>
      <c r="O325" s="30"/>
      <c r="P325" s="30" t="s">
        <v>413</v>
      </c>
      <c r="Q325" s="30">
        <v>302852591</v>
      </c>
      <c r="R325" s="31" t="s">
        <v>62</v>
      </c>
      <c r="S325" s="63">
        <v>45740</v>
      </c>
      <c r="T325" s="62"/>
      <c r="U325" s="84">
        <v>1</v>
      </c>
    </row>
    <row r="326" spans="1:21" ht="52.8" x14ac:dyDescent="0.3">
      <c r="A326" s="30">
        <f t="shared" ref="A326:A389" si="8">+A325+1</f>
        <v>322</v>
      </c>
      <c r="B326" s="31" t="s">
        <v>673</v>
      </c>
      <c r="C326" s="31" t="s">
        <v>29</v>
      </c>
      <c r="D326" s="30" t="s">
        <v>382</v>
      </c>
      <c r="E326" s="30" t="s">
        <v>600</v>
      </c>
      <c r="F326" s="32">
        <v>13.127413127413128</v>
      </c>
      <c r="G326" s="32">
        <v>10.501930501930502</v>
      </c>
      <c r="H326" s="32">
        <v>2.6254826254826256</v>
      </c>
      <c r="I326" s="31" t="s">
        <v>52</v>
      </c>
      <c r="J326" s="31" t="s">
        <v>607</v>
      </c>
      <c r="K326" s="30">
        <v>1</v>
      </c>
      <c r="L326" s="30" t="s">
        <v>247</v>
      </c>
      <c r="M326" s="30">
        <v>1</v>
      </c>
      <c r="N326" s="30"/>
      <c r="O326" s="30"/>
      <c r="P326" s="30" t="s">
        <v>413</v>
      </c>
      <c r="Q326" s="30">
        <v>203414569</v>
      </c>
      <c r="R326" s="31" t="s">
        <v>62</v>
      </c>
      <c r="S326" s="63">
        <v>45740</v>
      </c>
      <c r="T326" s="62"/>
      <c r="U326" s="84">
        <v>1</v>
      </c>
    </row>
    <row r="327" spans="1:21" ht="52.8" x14ac:dyDescent="0.3">
      <c r="A327" s="30">
        <f t="shared" si="8"/>
        <v>323</v>
      </c>
      <c r="B327" s="31" t="s">
        <v>674</v>
      </c>
      <c r="C327" s="30" t="s">
        <v>39</v>
      </c>
      <c r="D327" s="30" t="s">
        <v>481</v>
      </c>
      <c r="E327" s="30" t="s">
        <v>600</v>
      </c>
      <c r="F327" s="32">
        <v>26.254826254826256</v>
      </c>
      <c r="G327" s="32">
        <v>21.003861003861005</v>
      </c>
      <c r="H327" s="32">
        <v>5.2509652509652511</v>
      </c>
      <c r="I327" s="31" t="s">
        <v>52</v>
      </c>
      <c r="J327" s="31" t="s">
        <v>611</v>
      </c>
      <c r="K327" s="30">
        <v>1</v>
      </c>
      <c r="L327" s="30" t="s">
        <v>247</v>
      </c>
      <c r="M327" s="30">
        <v>1</v>
      </c>
      <c r="N327" s="30"/>
      <c r="O327" s="30"/>
      <c r="P327" s="30" t="s">
        <v>413</v>
      </c>
      <c r="Q327" s="30">
        <v>303706351</v>
      </c>
      <c r="R327" s="31" t="s">
        <v>62</v>
      </c>
      <c r="S327" s="63">
        <v>45740</v>
      </c>
      <c r="T327" s="62"/>
      <c r="U327" s="84">
        <v>1</v>
      </c>
    </row>
    <row r="328" spans="1:21" ht="52.8" x14ac:dyDescent="0.3">
      <c r="A328" s="30">
        <f t="shared" si="8"/>
        <v>324</v>
      </c>
      <c r="B328" s="31" t="s">
        <v>675</v>
      </c>
      <c r="C328" s="30" t="s">
        <v>39</v>
      </c>
      <c r="D328" s="30" t="s">
        <v>481</v>
      </c>
      <c r="E328" s="30" t="s">
        <v>600</v>
      </c>
      <c r="F328" s="32">
        <v>26.254826254826256</v>
      </c>
      <c r="G328" s="32">
        <v>21.003861003861005</v>
      </c>
      <c r="H328" s="32">
        <v>5.2509652509652511</v>
      </c>
      <c r="I328" s="31" t="s">
        <v>52</v>
      </c>
      <c r="J328" s="31" t="s">
        <v>611</v>
      </c>
      <c r="K328" s="30">
        <v>1</v>
      </c>
      <c r="L328" s="30" t="s">
        <v>247</v>
      </c>
      <c r="M328" s="30">
        <v>1</v>
      </c>
      <c r="N328" s="30"/>
      <c r="O328" s="30"/>
      <c r="P328" s="30" t="s">
        <v>413</v>
      </c>
      <c r="Q328" s="30">
        <v>303241357</v>
      </c>
      <c r="R328" s="31" t="s">
        <v>62</v>
      </c>
      <c r="S328" s="63">
        <v>45740</v>
      </c>
      <c r="T328" s="62"/>
      <c r="U328" s="84">
        <v>1</v>
      </c>
    </row>
    <row r="329" spans="1:21" ht="52.8" x14ac:dyDescent="0.3">
      <c r="A329" s="30">
        <f t="shared" si="8"/>
        <v>325</v>
      </c>
      <c r="B329" s="31" t="s">
        <v>676</v>
      </c>
      <c r="C329" s="31" t="s">
        <v>29</v>
      </c>
      <c r="D329" s="30" t="s">
        <v>395</v>
      </c>
      <c r="E329" s="30" t="s">
        <v>600</v>
      </c>
      <c r="F329" s="32">
        <v>6.0231660231660236</v>
      </c>
      <c r="G329" s="32">
        <v>4.8185328185328187</v>
      </c>
      <c r="H329" s="32">
        <v>1.2046332046332047</v>
      </c>
      <c r="I329" s="31" t="s">
        <v>52</v>
      </c>
      <c r="J329" s="31" t="s">
        <v>605</v>
      </c>
      <c r="K329" s="30">
        <v>1</v>
      </c>
      <c r="L329" s="30" t="s">
        <v>247</v>
      </c>
      <c r="M329" s="30">
        <v>1</v>
      </c>
      <c r="N329" s="30"/>
      <c r="O329" s="30"/>
      <c r="P329" s="30" t="s">
        <v>413</v>
      </c>
      <c r="Q329" s="30">
        <v>204770894</v>
      </c>
      <c r="R329" s="31" t="s">
        <v>62</v>
      </c>
      <c r="S329" s="63">
        <v>45740</v>
      </c>
      <c r="T329" s="62"/>
      <c r="U329" s="84">
        <v>1</v>
      </c>
    </row>
    <row r="330" spans="1:21" ht="52.8" x14ac:dyDescent="0.3">
      <c r="A330" s="30">
        <f t="shared" si="8"/>
        <v>326</v>
      </c>
      <c r="B330" s="31" t="s">
        <v>677</v>
      </c>
      <c r="C330" s="30" t="s">
        <v>26</v>
      </c>
      <c r="D330" s="30" t="s">
        <v>678</v>
      </c>
      <c r="E330" s="30" t="s">
        <v>600</v>
      </c>
      <c r="F330" s="32">
        <v>12.801706563706563</v>
      </c>
      <c r="G330" s="32">
        <v>10.241366795366796</v>
      </c>
      <c r="H330" s="32">
        <v>2.5603397683397686</v>
      </c>
      <c r="I330" s="31" t="s">
        <v>52</v>
      </c>
      <c r="J330" s="31" t="s">
        <v>605</v>
      </c>
      <c r="K330" s="30">
        <v>1</v>
      </c>
      <c r="L330" s="30" t="s">
        <v>247</v>
      </c>
      <c r="M330" s="30">
        <v>1</v>
      </c>
      <c r="N330" s="30"/>
      <c r="O330" s="30"/>
      <c r="P330" s="30" t="s">
        <v>413</v>
      </c>
      <c r="Q330" s="30">
        <v>308622010</v>
      </c>
      <c r="R330" s="31" t="s">
        <v>62</v>
      </c>
      <c r="S330" s="63">
        <v>45740</v>
      </c>
      <c r="T330" s="62"/>
      <c r="U330" s="84">
        <v>1</v>
      </c>
    </row>
    <row r="331" spans="1:21" ht="52.8" x14ac:dyDescent="0.3">
      <c r="A331" s="30">
        <f t="shared" si="8"/>
        <v>327</v>
      </c>
      <c r="B331" s="31" t="s">
        <v>679</v>
      </c>
      <c r="C331" s="30" t="s">
        <v>26</v>
      </c>
      <c r="D331" s="30" t="s">
        <v>680</v>
      </c>
      <c r="E331" s="30" t="s">
        <v>600</v>
      </c>
      <c r="F331" s="32">
        <v>12.801706563706563</v>
      </c>
      <c r="G331" s="32">
        <v>10.241366795366796</v>
      </c>
      <c r="H331" s="32">
        <v>2.5603397683397686</v>
      </c>
      <c r="I331" s="31" t="s">
        <v>52</v>
      </c>
      <c r="J331" s="31" t="s">
        <v>605</v>
      </c>
      <c r="K331" s="30">
        <v>1</v>
      </c>
      <c r="L331" s="30" t="s">
        <v>247</v>
      </c>
      <c r="M331" s="30">
        <v>1</v>
      </c>
      <c r="N331" s="30"/>
      <c r="O331" s="30"/>
      <c r="P331" s="30" t="s">
        <v>413</v>
      </c>
      <c r="Q331" s="30">
        <v>307701640</v>
      </c>
      <c r="R331" s="31" t="s">
        <v>62</v>
      </c>
      <c r="S331" s="63">
        <v>45740</v>
      </c>
      <c r="T331" s="62"/>
      <c r="U331" s="84">
        <v>1</v>
      </c>
    </row>
    <row r="332" spans="1:21" ht="52.8" x14ac:dyDescent="0.3">
      <c r="A332" s="30">
        <f t="shared" si="8"/>
        <v>328</v>
      </c>
      <c r="B332" s="31" t="s">
        <v>681</v>
      </c>
      <c r="C332" s="30" t="s">
        <v>26</v>
      </c>
      <c r="D332" s="30" t="s">
        <v>287</v>
      </c>
      <c r="E332" s="30" t="s">
        <v>600</v>
      </c>
      <c r="F332" s="32">
        <v>12.801706563706563</v>
      </c>
      <c r="G332" s="32">
        <v>10.241366795366796</v>
      </c>
      <c r="H332" s="32">
        <v>2.5603397683397686</v>
      </c>
      <c r="I332" s="31" t="s">
        <v>52</v>
      </c>
      <c r="J332" s="31" t="s">
        <v>605</v>
      </c>
      <c r="K332" s="30">
        <v>1</v>
      </c>
      <c r="L332" s="30" t="s">
        <v>247</v>
      </c>
      <c r="M332" s="30">
        <v>1</v>
      </c>
      <c r="N332" s="30"/>
      <c r="O332" s="30"/>
      <c r="P332" s="30" t="s">
        <v>413</v>
      </c>
      <c r="Q332" s="30">
        <v>302895143</v>
      </c>
      <c r="R332" s="31" t="s">
        <v>62</v>
      </c>
      <c r="S332" s="63">
        <v>45740</v>
      </c>
      <c r="T332" s="62"/>
      <c r="U332" s="84">
        <v>1</v>
      </c>
    </row>
    <row r="333" spans="1:21" ht="52.8" x14ac:dyDescent="0.3">
      <c r="A333" s="30">
        <f t="shared" si="8"/>
        <v>329</v>
      </c>
      <c r="B333" s="31" t="s">
        <v>682</v>
      </c>
      <c r="C333" s="31" t="s">
        <v>29</v>
      </c>
      <c r="D333" s="30" t="s">
        <v>378</v>
      </c>
      <c r="E333" s="30" t="s">
        <v>600</v>
      </c>
      <c r="F333" s="32">
        <v>12.801552123552124</v>
      </c>
      <c r="G333" s="32">
        <v>10.241366795366796</v>
      </c>
      <c r="H333" s="32">
        <v>2.5601853281853284</v>
      </c>
      <c r="I333" s="31" t="s">
        <v>52</v>
      </c>
      <c r="J333" s="31" t="s">
        <v>605</v>
      </c>
      <c r="K333" s="30">
        <v>1</v>
      </c>
      <c r="L333" s="30" t="s">
        <v>247</v>
      </c>
      <c r="M333" s="30">
        <v>1</v>
      </c>
      <c r="N333" s="30"/>
      <c r="O333" s="30"/>
      <c r="P333" s="30" t="s">
        <v>413</v>
      </c>
      <c r="Q333" s="30">
        <v>205401139</v>
      </c>
      <c r="R333" s="31" t="s">
        <v>62</v>
      </c>
      <c r="S333" s="63">
        <v>45740</v>
      </c>
      <c r="T333" s="62"/>
      <c r="U333" s="84">
        <v>1</v>
      </c>
    </row>
    <row r="334" spans="1:21" ht="52.8" x14ac:dyDescent="0.3">
      <c r="A334" s="30">
        <f t="shared" si="8"/>
        <v>330</v>
      </c>
      <c r="B334" s="31" t="s">
        <v>683</v>
      </c>
      <c r="C334" s="30" t="s">
        <v>39</v>
      </c>
      <c r="D334" s="30" t="s">
        <v>295</v>
      </c>
      <c r="E334" s="30" t="s">
        <v>600</v>
      </c>
      <c r="F334" s="32">
        <v>26.254826254826256</v>
      </c>
      <c r="G334" s="32">
        <v>21.003861003861005</v>
      </c>
      <c r="H334" s="32">
        <v>5.2509652509652511</v>
      </c>
      <c r="I334" s="31" t="s">
        <v>52</v>
      </c>
      <c r="J334" s="31" t="s">
        <v>611</v>
      </c>
      <c r="K334" s="30">
        <v>1</v>
      </c>
      <c r="L334" s="30" t="s">
        <v>247</v>
      </c>
      <c r="M334" s="30">
        <v>1</v>
      </c>
      <c r="N334" s="30"/>
      <c r="O334" s="30"/>
      <c r="P334" s="30" t="s">
        <v>413</v>
      </c>
      <c r="Q334" s="30">
        <v>305929294</v>
      </c>
      <c r="R334" s="31" t="s">
        <v>62</v>
      </c>
      <c r="S334" s="63">
        <v>45740</v>
      </c>
      <c r="T334" s="62"/>
      <c r="U334" s="84">
        <v>1</v>
      </c>
    </row>
    <row r="335" spans="1:21" ht="52.8" x14ac:dyDescent="0.3">
      <c r="A335" s="30">
        <f t="shared" si="8"/>
        <v>331</v>
      </c>
      <c r="B335" s="31" t="s">
        <v>684</v>
      </c>
      <c r="C335" s="30" t="s">
        <v>48</v>
      </c>
      <c r="D335" s="30" t="s">
        <v>637</v>
      </c>
      <c r="E335" s="30" t="s">
        <v>600</v>
      </c>
      <c r="F335" s="32">
        <v>1.3899613899613898</v>
      </c>
      <c r="G335" s="32">
        <v>1.111969111969112</v>
      </c>
      <c r="H335" s="32">
        <v>0.27799227799227799</v>
      </c>
      <c r="I335" s="31" t="s">
        <v>52</v>
      </c>
      <c r="J335" s="31" t="s">
        <v>289</v>
      </c>
      <c r="K335" s="30">
        <v>1</v>
      </c>
      <c r="L335" s="30" t="s">
        <v>247</v>
      </c>
      <c r="M335" s="30">
        <v>1</v>
      </c>
      <c r="N335" s="30"/>
      <c r="O335" s="30"/>
      <c r="P335" s="30" t="s">
        <v>413</v>
      </c>
      <c r="Q335" s="30">
        <v>302505738</v>
      </c>
      <c r="R335" s="31" t="s">
        <v>62</v>
      </c>
      <c r="S335" s="63">
        <v>45740</v>
      </c>
      <c r="T335" s="62"/>
      <c r="U335" s="84">
        <v>1</v>
      </c>
    </row>
    <row r="336" spans="1:21" ht="52.8" x14ac:dyDescent="0.3">
      <c r="A336" s="30">
        <f t="shared" si="8"/>
        <v>332</v>
      </c>
      <c r="B336" s="31" t="s">
        <v>685</v>
      </c>
      <c r="C336" s="30" t="s">
        <v>39</v>
      </c>
      <c r="D336" s="30" t="s">
        <v>39</v>
      </c>
      <c r="E336" s="30" t="s">
        <v>600</v>
      </c>
      <c r="F336" s="32">
        <v>16.37065637065637</v>
      </c>
      <c r="G336" s="32">
        <v>13.096525096525097</v>
      </c>
      <c r="H336" s="32">
        <v>3.2741312741312742</v>
      </c>
      <c r="I336" s="31" t="s">
        <v>52</v>
      </c>
      <c r="J336" s="31" t="s">
        <v>342</v>
      </c>
      <c r="K336" s="30">
        <v>1</v>
      </c>
      <c r="L336" s="30" t="s">
        <v>247</v>
      </c>
      <c r="M336" s="30">
        <v>1</v>
      </c>
      <c r="N336" s="30"/>
      <c r="O336" s="30"/>
      <c r="P336" s="30" t="s">
        <v>413</v>
      </c>
      <c r="Q336" s="30">
        <v>300133963</v>
      </c>
      <c r="R336" s="31" t="s">
        <v>62</v>
      </c>
      <c r="S336" s="63">
        <v>45740</v>
      </c>
      <c r="T336" s="62"/>
      <c r="U336" s="84">
        <v>1</v>
      </c>
    </row>
    <row r="337" spans="1:21" ht="52.8" x14ac:dyDescent="0.3">
      <c r="A337" s="30">
        <f t="shared" si="8"/>
        <v>333</v>
      </c>
      <c r="B337" s="31" t="s">
        <v>686</v>
      </c>
      <c r="C337" s="30" t="s">
        <v>39</v>
      </c>
      <c r="D337" s="30" t="s">
        <v>295</v>
      </c>
      <c r="E337" s="30" t="s">
        <v>600</v>
      </c>
      <c r="F337" s="32">
        <v>26.254826254826256</v>
      </c>
      <c r="G337" s="32">
        <v>21.003861003861005</v>
      </c>
      <c r="H337" s="32">
        <v>5.2509652509652511</v>
      </c>
      <c r="I337" s="31" t="s">
        <v>52</v>
      </c>
      <c r="J337" s="31" t="s">
        <v>611</v>
      </c>
      <c r="K337" s="30">
        <v>1</v>
      </c>
      <c r="L337" s="30" t="s">
        <v>247</v>
      </c>
      <c r="M337" s="30">
        <v>1</v>
      </c>
      <c r="N337" s="30"/>
      <c r="O337" s="30"/>
      <c r="P337" s="30" t="s">
        <v>413</v>
      </c>
      <c r="Q337" s="30">
        <v>308343263</v>
      </c>
      <c r="R337" s="31" t="s">
        <v>62</v>
      </c>
      <c r="S337" s="63">
        <v>45740</v>
      </c>
      <c r="T337" s="62"/>
      <c r="U337" s="84">
        <v>1</v>
      </c>
    </row>
    <row r="338" spans="1:21" ht="52.8" x14ac:dyDescent="0.3">
      <c r="A338" s="30">
        <f t="shared" si="8"/>
        <v>334</v>
      </c>
      <c r="B338" s="31" t="s">
        <v>687</v>
      </c>
      <c r="C338" s="30" t="s">
        <v>39</v>
      </c>
      <c r="D338" s="30" t="s">
        <v>325</v>
      </c>
      <c r="E338" s="30" t="s">
        <v>600</v>
      </c>
      <c r="F338" s="32">
        <v>16.37065637065637</v>
      </c>
      <c r="G338" s="32">
        <v>13.096525096525097</v>
      </c>
      <c r="H338" s="32">
        <v>3.2741312741312742</v>
      </c>
      <c r="I338" s="31" t="s">
        <v>52</v>
      </c>
      <c r="J338" s="31" t="s">
        <v>342</v>
      </c>
      <c r="K338" s="30">
        <v>1</v>
      </c>
      <c r="L338" s="30" t="s">
        <v>247</v>
      </c>
      <c r="M338" s="30">
        <v>1</v>
      </c>
      <c r="N338" s="30"/>
      <c r="O338" s="30"/>
      <c r="P338" s="30" t="s">
        <v>413</v>
      </c>
      <c r="Q338" s="30">
        <v>300567623</v>
      </c>
      <c r="R338" s="31" t="s">
        <v>62</v>
      </c>
      <c r="S338" s="63">
        <v>45740</v>
      </c>
      <c r="T338" s="62"/>
      <c r="U338" s="84">
        <v>1</v>
      </c>
    </row>
    <row r="339" spans="1:21" ht="52.8" x14ac:dyDescent="0.3">
      <c r="A339" s="30">
        <f t="shared" si="8"/>
        <v>335</v>
      </c>
      <c r="B339" s="31" t="s">
        <v>688</v>
      </c>
      <c r="C339" s="30" t="s">
        <v>39</v>
      </c>
      <c r="D339" s="30" t="s">
        <v>479</v>
      </c>
      <c r="E339" s="30" t="s">
        <v>600</v>
      </c>
      <c r="F339" s="32">
        <v>26.254826254826256</v>
      </c>
      <c r="G339" s="32">
        <v>21.003861003861005</v>
      </c>
      <c r="H339" s="32">
        <v>5.2509652509652511</v>
      </c>
      <c r="I339" s="31" t="s">
        <v>52</v>
      </c>
      <c r="J339" s="31" t="s">
        <v>611</v>
      </c>
      <c r="K339" s="30">
        <v>1</v>
      </c>
      <c r="L339" s="30" t="s">
        <v>247</v>
      </c>
      <c r="M339" s="30">
        <v>1</v>
      </c>
      <c r="N339" s="30"/>
      <c r="O339" s="30"/>
      <c r="P339" s="30" t="s">
        <v>413</v>
      </c>
      <c r="Q339" s="30">
        <v>308343263</v>
      </c>
      <c r="R339" s="31" t="s">
        <v>62</v>
      </c>
      <c r="S339" s="63">
        <v>45740</v>
      </c>
      <c r="T339" s="62"/>
      <c r="U339" s="84">
        <v>1</v>
      </c>
    </row>
    <row r="340" spans="1:21" ht="52.8" x14ac:dyDescent="0.3">
      <c r="A340" s="30">
        <f t="shared" si="8"/>
        <v>336</v>
      </c>
      <c r="B340" s="31" t="s">
        <v>689</v>
      </c>
      <c r="C340" s="30" t="s">
        <v>39</v>
      </c>
      <c r="D340" s="30" t="s">
        <v>481</v>
      </c>
      <c r="E340" s="30" t="s">
        <v>600</v>
      </c>
      <c r="F340" s="32">
        <v>26.254826254826256</v>
      </c>
      <c r="G340" s="32">
        <v>21.003861003861005</v>
      </c>
      <c r="H340" s="32">
        <v>5.2509652509652511</v>
      </c>
      <c r="I340" s="31" t="s">
        <v>52</v>
      </c>
      <c r="J340" s="31" t="s">
        <v>611</v>
      </c>
      <c r="K340" s="30">
        <v>1</v>
      </c>
      <c r="L340" s="30" t="s">
        <v>247</v>
      </c>
      <c r="M340" s="30">
        <v>1</v>
      </c>
      <c r="N340" s="30"/>
      <c r="O340" s="30"/>
      <c r="P340" s="30" t="s">
        <v>413</v>
      </c>
      <c r="Q340" s="30">
        <v>204347833</v>
      </c>
      <c r="R340" s="31" t="s">
        <v>62</v>
      </c>
      <c r="S340" s="63">
        <v>45740</v>
      </c>
      <c r="T340" s="62"/>
      <c r="U340" s="84">
        <v>1</v>
      </c>
    </row>
    <row r="341" spans="1:21" ht="52.8" x14ac:dyDescent="0.3">
      <c r="A341" s="30">
        <f t="shared" si="8"/>
        <v>337</v>
      </c>
      <c r="B341" s="31" t="s">
        <v>690</v>
      </c>
      <c r="C341" s="30" t="s">
        <v>47</v>
      </c>
      <c r="D341" s="30" t="s">
        <v>604</v>
      </c>
      <c r="E341" s="30" t="s">
        <v>600</v>
      </c>
      <c r="F341" s="32">
        <v>12.81853281853282</v>
      </c>
      <c r="G341" s="32">
        <v>10.254826254826256</v>
      </c>
      <c r="H341" s="32">
        <v>2.5637065637065639</v>
      </c>
      <c r="I341" s="31" t="s">
        <v>52</v>
      </c>
      <c r="J341" s="31" t="s">
        <v>342</v>
      </c>
      <c r="K341" s="30">
        <v>1</v>
      </c>
      <c r="L341" s="30" t="s">
        <v>247</v>
      </c>
      <c r="M341" s="30">
        <v>1</v>
      </c>
      <c r="N341" s="30"/>
      <c r="O341" s="30"/>
      <c r="P341" s="30" t="s">
        <v>413</v>
      </c>
      <c r="Q341" s="30">
        <v>207234609</v>
      </c>
      <c r="R341" s="31" t="s">
        <v>62</v>
      </c>
      <c r="S341" s="63">
        <v>45740</v>
      </c>
      <c r="T341" s="62"/>
      <c r="U341" s="84">
        <v>1</v>
      </c>
    </row>
    <row r="342" spans="1:21" ht="52.8" x14ac:dyDescent="0.3">
      <c r="A342" s="30">
        <f t="shared" si="8"/>
        <v>338</v>
      </c>
      <c r="B342" s="31" t="s">
        <v>691</v>
      </c>
      <c r="C342" s="30" t="s">
        <v>26</v>
      </c>
      <c r="D342" s="30" t="s">
        <v>692</v>
      </c>
      <c r="E342" s="30" t="s">
        <v>600</v>
      </c>
      <c r="F342" s="32">
        <v>1.3899613899613898</v>
      </c>
      <c r="G342" s="32">
        <v>1.111969111969112</v>
      </c>
      <c r="H342" s="32">
        <v>0.27799227799227799</v>
      </c>
      <c r="I342" s="31" t="s">
        <v>52</v>
      </c>
      <c r="J342" s="31" t="s">
        <v>693</v>
      </c>
      <c r="K342" s="30">
        <v>1</v>
      </c>
      <c r="L342" s="30" t="s">
        <v>247</v>
      </c>
      <c r="M342" s="30">
        <v>1</v>
      </c>
      <c r="N342" s="30"/>
      <c r="O342" s="30"/>
      <c r="P342" s="30" t="s">
        <v>413</v>
      </c>
      <c r="Q342" s="30">
        <v>303188017</v>
      </c>
      <c r="R342" s="31" t="s">
        <v>62</v>
      </c>
      <c r="S342" s="63">
        <v>45740</v>
      </c>
      <c r="T342" s="62"/>
      <c r="U342" s="84">
        <v>1</v>
      </c>
    </row>
    <row r="343" spans="1:21" ht="52.8" x14ac:dyDescent="0.3">
      <c r="A343" s="30">
        <f t="shared" si="8"/>
        <v>339</v>
      </c>
      <c r="B343" s="31" t="s">
        <v>694</v>
      </c>
      <c r="C343" s="30" t="s">
        <v>26</v>
      </c>
      <c r="D343" s="30" t="s">
        <v>523</v>
      </c>
      <c r="E343" s="30" t="s">
        <v>600</v>
      </c>
      <c r="F343" s="32">
        <v>1.3127413127413126</v>
      </c>
      <c r="G343" s="32">
        <v>1.0501930501930501</v>
      </c>
      <c r="H343" s="32">
        <v>0.26254826254826252</v>
      </c>
      <c r="I343" s="31" t="s">
        <v>52</v>
      </c>
      <c r="J343" s="31" t="s">
        <v>693</v>
      </c>
      <c r="K343" s="30">
        <v>1</v>
      </c>
      <c r="L343" s="30" t="s">
        <v>247</v>
      </c>
      <c r="M343" s="30">
        <v>1</v>
      </c>
      <c r="N343" s="30"/>
      <c r="O343" s="30"/>
      <c r="P343" s="30" t="s">
        <v>413</v>
      </c>
      <c r="Q343" s="30">
        <v>304700945</v>
      </c>
      <c r="R343" s="31" t="s">
        <v>62</v>
      </c>
      <c r="S343" s="63">
        <v>45740</v>
      </c>
      <c r="T343" s="62"/>
      <c r="U343" s="84">
        <v>1</v>
      </c>
    </row>
    <row r="344" spans="1:21" ht="52.8" x14ac:dyDescent="0.3">
      <c r="A344" s="30">
        <f t="shared" si="8"/>
        <v>340</v>
      </c>
      <c r="B344" s="31" t="s">
        <v>695</v>
      </c>
      <c r="C344" s="31" t="s">
        <v>29</v>
      </c>
      <c r="D344" s="30" t="s">
        <v>382</v>
      </c>
      <c r="E344" s="30" t="s">
        <v>600</v>
      </c>
      <c r="F344" s="32">
        <v>1.3899613899613898</v>
      </c>
      <c r="G344" s="32">
        <v>1.111969111969112</v>
      </c>
      <c r="H344" s="32">
        <v>0.27799227799227799</v>
      </c>
      <c r="I344" s="31" t="s">
        <v>52</v>
      </c>
      <c r="J344" s="31" t="s">
        <v>289</v>
      </c>
      <c r="K344" s="30">
        <v>1</v>
      </c>
      <c r="L344" s="30" t="s">
        <v>247</v>
      </c>
      <c r="M344" s="30">
        <v>1</v>
      </c>
      <c r="N344" s="30"/>
      <c r="O344" s="30"/>
      <c r="P344" s="30" t="s">
        <v>413</v>
      </c>
      <c r="Q344" s="30">
        <v>204023801</v>
      </c>
      <c r="R344" s="31" t="s">
        <v>62</v>
      </c>
      <c r="S344" s="63">
        <v>45740</v>
      </c>
      <c r="T344" s="62"/>
      <c r="U344" s="84">
        <v>1</v>
      </c>
    </row>
    <row r="345" spans="1:21" ht="52.8" x14ac:dyDescent="0.3">
      <c r="A345" s="30">
        <f t="shared" si="8"/>
        <v>341</v>
      </c>
      <c r="B345" s="31" t="s">
        <v>694</v>
      </c>
      <c r="C345" s="30" t="s">
        <v>26</v>
      </c>
      <c r="D345" s="30" t="s">
        <v>523</v>
      </c>
      <c r="E345" s="30" t="s">
        <v>600</v>
      </c>
      <c r="F345" s="32">
        <v>1.3899613899613898</v>
      </c>
      <c r="G345" s="32">
        <v>1.111969111969112</v>
      </c>
      <c r="H345" s="32">
        <v>0.27799227799227799</v>
      </c>
      <c r="I345" s="31" t="s">
        <v>52</v>
      </c>
      <c r="J345" s="31" t="s">
        <v>289</v>
      </c>
      <c r="K345" s="30">
        <v>1</v>
      </c>
      <c r="L345" s="30" t="s">
        <v>247</v>
      </c>
      <c r="M345" s="30">
        <v>1</v>
      </c>
      <c r="N345" s="30"/>
      <c r="O345" s="30"/>
      <c r="P345" s="30" t="s">
        <v>413</v>
      </c>
      <c r="Q345" s="30">
        <v>304700945</v>
      </c>
      <c r="R345" s="31" t="s">
        <v>62</v>
      </c>
      <c r="S345" s="63">
        <v>45740</v>
      </c>
      <c r="T345" s="62"/>
      <c r="U345" s="84">
        <v>1</v>
      </c>
    </row>
    <row r="346" spans="1:21" ht="52.8" x14ac:dyDescent="0.3">
      <c r="A346" s="30">
        <f t="shared" si="8"/>
        <v>342</v>
      </c>
      <c r="B346" s="31" t="s">
        <v>696</v>
      </c>
      <c r="C346" s="30" t="s">
        <v>38</v>
      </c>
      <c r="D346" s="30" t="s">
        <v>309</v>
      </c>
      <c r="E346" s="30" t="s">
        <v>600</v>
      </c>
      <c r="F346" s="32">
        <v>13.513513513513512</v>
      </c>
      <c r="G346" s="32">
        <v>10.810810810810811</v>
      </c>
      <c r="H346" s="32">
        <v>2.7027027027027026</v>
      </c>
      <c r="I346" s="31" t="s">
        <v>52</v>
      </c>
      <c r="J346" s="31" t="s">
        <v>605</v>
      </c>
      <c r="K346" s="30">
        <v>1</v>
      </c>
      <c r="L346" s="30" t="s">
        <v>247</v>
      </c>
      <c r="M346" s="30">
        <v>1</v>
      </c>
      <c r="N346" s="30"/>
      <c r="O346" s="30"/>
      <c r="P346" s="30" t="s">
        <v>413</v>
      </c>
      <c r="Q346" s="30">
        <v>303129096</v>
      </c>
      <c r="R346" s="31" t="s">
        <v>62</v>
      </c>
      <c r="S346" s="63">
        <v>45740</v>
      </c>
      <c r="T346" s="62"/>
      <c r="U346" s="84">
        <v>1</v>
      </c>
    </row>
    <row r="347" spans="1:21" ht="52.8" x14ac:dyDescent="0.3">
      <c r="A347" s="30">
        <f t="shared" si="8"/>
        <v>343</v>
      </c>
      <c r="B347" s="31" t="s">
        <v>697</v>
      </c>
      <c r="C347" s="30" t="s">
        <v>36</v>
      </c>
      <c r="D347" s="30" t="s">
        <v>292</v>
      </c>
      <c r="E347" s="30" t="s">
        <v>600</v>
      </c>
      <c r="F347" s="32">
        <v>5.2123552123552122</v>
      </c>
      <c r="G347" s="32">
        <v>4.1698841698841695</v>
      </c>
      <c r="H347" s="32">
        <v>1.0424710424710424</v>
      </c>
      <c r="I347" s="31" t="s">
        <v>52</v>
      </c>
      <c r="J347" s="31" t="s">
        <v>519</v>
      </c>
      <c r="K347" s="30">
        <v>1</v>
      </c>
      <c r="L347" s="30" t="s">
        <v>247</v>
      </c>
      <c r="M347" s="30">
        <v>1</v>
      </c>
      <c r="N347" s="30"/>
      <c r="O347" s="30"/>
      <c r="P347" s="30" t="s">
        <v>413</v>
      </c>
      <c r="Q347" s="30">
        <v>307462544</v>
      </c>
      <c r="R347" s="31" t="s">
        <v>62</v>
      </c>
      <c r="S347" s="63">
        <v>45740</v>
      </c>
      <c r="T347" s="62"/>
      <c r="U347" s="84">
        <v>1</v>
      </c>
    </row>
    <row r="348" spans="1:21" ht="52.8" x14ac:dyDescent="0.3">
      <c r="A348" s="30">
        <f t="shared" si="8"/>
        <v>344</v>
      </c>
      <c r="B348" s="31" t="s">
        <v>698</v>
      </c>
      <c r="C348" s="30" t="s">
        <v>38</v>
      </c>
      <c r="D348" s="30" t="s">
        <v>309</v>
      </c>
      <c r="E348" s="30" t="s">
        <v>600</v>
      </c>
      <c r="F348" s="32">
        <v>13.513513513513512</v>
      </c>
      <c r="G348" s="32">
        <v>10.810810810810811</v>
      </c>
      <c r="H348" s="32">
        <v>2.7027027027027026</v>
      </c>
      <c r="I348" s="31" t="s">
        <v>52</v>
      </c>
      <c r="J348" s="31" t="s">
        <v>605</v>
      </c>
      <c r="K348" s="30">
        <v>1</v>
      </c>
      <c r="L348" s="30" t="s">
        <v>247</v>
      </c>
      <c r="M348" s="30">
        <v>1</v>
      </c>
      <c r="N348" s="30"/>
      <c r="O348" s="30"/>
      <c r="P348" s="30" t="s">
        <v>413</v>
      </c>
      <c r="Q348" s="30">
        <v>303612010</v>
      </c>
      <c r="R348" s="31" t="s">
        <v>62</v>
      </c>
      <c r="S348" s="63">
        <v>45740</v>
      </c>
      <c r="T348" s="62"/>
      <c r="U348" s="84">
        <v>1</v>
      </c>
    </row>
    <row r="349" spans="1:21" ht="52.8" x14ac:dyDescent="0.3">
      <c r="A349" s="30">
        <f t="shared" si="8"/>
        <v>345</v>
      </c>
      <c r="B349" s="31" t="s">
        <v>699</v>
      </c>
      <c r="C349" s="31" t="s">
        <v>29</v>
      </c>
      <c r="D349" s="30" t="s">
        <v>395</v>
      </c>
      <c r="E349" s="30" t="s">
        <v>600</v>
      </c>
      <c r="F349" s="32">
        <v>12.801706563706563</v>
      </c>
      <c r="G349" s="32">
        <v>10.241366795366796</v>
      </c>
      <c r="H349" s="32">
        <v>2.5603397683397686</v>
      </c>
      <c r="I349" s="31" t="s">
        <v>52</v>
      </c>
      <c r="J349" s="31" t="s">
        <v>605</v>
      </c>
      <c r="K349" s="30">
        <v>1</v>
      </c>
      <c r="L349" s="30" t="s">
        <v>247</v>
      </c>
      <c r="M349" s="30">
        <v>1</v>
      </c>
      <c r="N349" s="30"/>
      <c r="O349" s="30"/>
      <c r="P349" s="30" t="s">
        <v>413</v>
      </c>
      <c r="Q349" s="30">
        <v>300208640</v>
      </c>
      <c r="R349" s="31" t="s">
        <v>62</v>
      </c>
      <c r="S349" s="63">
        <v>45740</v>
      </c>
      <c r="T349" s="62"/>
      <c r="U349" s="84">
        <v>1</v>
      </c>
    </row>
    <row r="350" spans="1:21" ht="52.8" x14ac:dyDescent="0.3">
      <c r="A350" s="30">
        <f t="shared" si="8"/>
        <v>346</v>
      </c>
      <c r="B350" s="31" t="s">
        <v>700</v>
      </c>
      <c r="C350" s="30" t="s">
        <v>26</v>
      </c>
      <c r="D350" s="30" t="s">
        <v>678</v>
      </c>
      <c r="E350" s="30" t="s">
        <v>600</v>
      </c>
      <c r="F350" s="32">
        <v>12.74131274131274</v>
      </c>
      <c r="G350" s="32">
        <v>10.193050193050192</v>
      </c>
      <c r="H350" s="32">
        <v>2.5482625482625481</v>
      </c>
      <c r="I350" s="31" t="s">
        <v>52</v>
      </c>
      <c r="J350" s="31" t="s">
        <v>605</v>
      </c>
      <c r="K350" s="30">
        <v>1</v>
      </c>
      <c r="L350" s="30" t="s">
        <v>247</v>
      </c>
      <c r="M350" s="30">
        <v>1</v>
      </c>
      <c r="N350" s="30"/>
      <c r="O350" s="30"/>
      <c r="P350" s="30" t="s">
        <v>413</v>
      </c>
      <c r="Q350" s="30">
        <v>204947861</v>
      </c>
      <c r="R350" s="31" t="s">
        <v>62</v>
      </c>
      <c r="S350" s="63">
        <v>45740</v>
      </c>
      <c r="T350" s="62"/>
      <c r="U350" s="84">
        <v>1</v>
      </c>
    </row>
    <row r="351" spans="1:21" ht="52.8" x14ac:dyDescent="0.3">
      <c r="A351" s="30">
        <f t="shared" si="8"/>
        <v>347</v>
      </c>
      <c r="B351" s="31" t="s">
        <v>701</v>
      </c>
      <c r="C351" s="31" t="s">
        <v>29</v>
      </c>
      <c r="D351" s="30" t="s">
        <v>395</v>
      </c>
      <c r="E351" s="30" t="s">
        <v>600</v>
      </c>
      <c r="F351" s="32">
        <v>6.0231660231660236</v>
      </c>
      <c r="G351" s="32">
        <v>4.8185328185328187</v>
      </c>
      <c r="H351" s="32">
        <v>1.2046332046332047</v>
      </c>
      <c r="I351" s="31" t="s">
        <v>52</v>
      </c>
      <c r="J351" s="31" t="s">
        <v>605</v>
      </c>
      <c r="K351" s="30">
        <v>1</v>
      </c>
      <c r="L351" s="30" t="s">
        <v>247</v>
      </c>
      <c r="M351" s="30">
        <v>1</v>
      </c>
      <c r="N351" s="30"/>
      <c r="O351" s="30"/>
      <c r="P351" s="30" t="s">
        <v>413</v>
      </c>
      <c r="Q351" s="30">
        <v>300233785</v>
      </c>
      <c r="R351" s="31" t="s">
        <v>62</v>
      </c>
      <c r="S351" s="63">
        <v>45740</v>
      </c>
      <c r="T351" s="62"/>
      <c r="U351" s="84">
        <v>1</v>
      </c>
    </row>
    <row r="352" spans="1:21" ht="52.8" x14ac:dyDescent="0.3">
      <c r="A352" s="30">
        <f t="shared" si="8"/>
        <v>348</v>
      </c>
      <c r="B352" s="31" t="s">
        <v>702</v>
      </c>
      <c r="C352" s="31" t="s">
        <v>29</v>
      </c>
      <c r="D352" s="30" t="s">
        <v>395</v>
      </c>
      <c r="E352" s="30" t="s">
        <v>600</v>
      </c>
      <c r="F352" s="32">
        <v>6.0231660231660236</v>
      </c>
      <c r="G352" s="32">
        <v>4.8185328185328187</v>
      </c>
      <c r="H352" s="32">
        <v>1.2046332046332047</v>
      </c>
      <c r="I352" s="31" t="s">
        <v>52</v>
      </c>
      <c r="J352" s="31" t="s">
        <v>605</v>
      </c>
      <c r="K352" s="30">
        <v>1</v>
      </c>
      <c r="L352" s="30" t="s">
        <v>247</v>
      </c>
      <c r="M352" s="30">
        <v>1</v>
      </c>
      <c r="N352" s="30"/>
      <c r="O352" s="30"/>
      <c r="P352" s="30" t="s">
        <v>413</v>
      </c>
      <c r="Q352" s="30">
        <v>205943431</v>
      </c>
      <c r="R352" s="31" t="s">
        <v>62</v>
      </c>
      <c r="S352" s="63">
        <v>45740</v>
      </c>
      <c r="T352" s="62"/>
      <c r="U352" s="84">
        <v>1</v>
      </c>
    </row>
    <row r="353" spans="1:21" ht="52.8" x14ac:dyDescent="0.3">
      <c r="A353" s="30">
        <f t="shared" si="8"/>
        <v>349</v>
      </c>
      <c r="B353" s="31" t="s">
        <v>703</v>
      </c>
      <c r="C353" s="31" t="s">
        <v>29</v>
      </c>
      <c r="D353" s="30" t="s">
        <v>382</v>
      </c>
      <c r="E353" s="30" t="s">
        <v>600</v>
      </c>
      <c r="F353" s="32">
        <v>1.3899613899613898</v>
      </c>
      <c r="G353" s="32">
        <v>1.111969111969112</v>
      </c>
      <c r="H353" s="32">
        <v>0.27799227799227799</v>
      </c>
      <c r="I353" s="31" t="s">
        <v>52</v>
      </c>
      <c r="J353" s="31" t="s">
        <v>289</v>
      </c>
      <c r="K353" s="30">
        <v>1</v>
      </c>
      <c r="L353" s="30" t="s">
        <v>247</v>
      </c>
      <c r="M353" s="30">
        <v>1</v>
      </c>
      <c r="N353" s="30"/>
      <c r="O353" s="30"/>
      <c r="P353" s="30" t="s">
        <v>413</v>
      </c>
      <c r="Q353" s="30">
        <v>203926643</v>
      </c>
      <c r="R353" s="31" t="s">
        <v>62</v>
      </c>
      <c r="S353" s="63">
        <v>45740</v>
      </c>
      <c r="T353" s="62"/>
      <c r="U353" s="84">
        <v>1</v>
      </c>
    </row>
    <row r="354" spans="1:21" ht="52.8" x14ac:dyDescent="0.3">
      <c r="A354" s="30">
        <f t="shared" si="8"/>
        <v>350</v>
      </c>
      <c r="B354" s="31" t="s">
        <v>704</v>
      </c>
      <c r="C354" s="31" t="s">
        <v>29</v>
      </c>
      <c r="D354" s="30" t="s">
        <v>395</v>
      </c>
      <c r="E354" s="30" t="s">
        <v>600</v>
      </c>
      <c r="F354" s="32">
        <v>1.3899613899613898</v>
      </c>
      <c r="G354" s="32">
        <v>1.111969111969112</v>
      </c>
      <c r="H354" s="32">
        <v>0.27799227799227799</v>
      </c>
      <c r="I354" s="31" t="s">
        <v>52</v>
      </c>
      <c r="J354" s="31" t="s">
        <v>289</v>
      </c>
      <c r="K354" s="30">
        <v>1</v>
      </c>
      <c r="L354" s="30" t="s">
        <v>247</v>
      </c>
      <c r="M354" s="30">
        <v>1</v>
      </c>
      <c r="N354" s="30"/>
      <c r="O354" s="30"/>
      <c r="P354" s="30" t="s">
        <v>413</v>
      </c>
      <c r="Q354" s="30">
        <v>300208729</v>
      </c>
      <c r="R354" s="31" t="s">
        <v>62</v>
      </c>
      <c r="S354" s="63">
        <v>45740</v>
      </c>
      <c r="T354" s="62"/>
      <c r="U354" s="84">
        <v>1</v>
      </c>
    </row>
    <row r="355" spans="1:21" ht="52.8" x14ac:dyDescent="0.3">
      <c r="A355" s="30">
        <f t="shared" si="8"/>
        <v>351</v>
      </c>
      <c r="B355" s="31" t="s">
        <v>705</v>
      </c>
      <c r="C355" s="30" t="s">
        <v>43</v>
      </c>
      <c r="D355" s="30" t="s">
        <v>494</v>
      </c>
      <c r="E355" s="30" t="s">
        <v>600</v>
      </c>
      <c r="F355" s="32">
        <v>6.0231660231660236</v>
      </c>
      <c r="G355" s="32">
        <v>4.8185328185328187</v>
      </c>
      <c r="H355" s="32">
        <v>1.2046332046332047</v>
      </c>
      <c r="I355" s="31" t="s">
        <v>52</v>
      </c>
      <c r="J355" s="31" t="s">
        <v>605</v>
      </c>
      <c r="K355" s="30">
        <v>1</v>
      </c>
      <c r="L355" s="30" t="s">
        <v>247</v>
      </c>
      <c r="M355" s="30">
        <v>1</v>
      </c>
      <c r="N355" s="30"/>
      <c r="O355" s="30"/>
      <c r="P355" s="30" t="s">
        <v>413</v>
      </c>
      <c r="Q355" s="30">
        <v>205398105</v>
      </c>
      <c r="R355" s="31" t="s">
        <v>62</v>
      </c>
      <c r="S355" s="63">
        <v>45740</v>
      </c>
      <c r="T355" s="62"/>
      <c r="U355" s="84">
        <v>1</v>
      </c>
    </row>
    <row r="356" spans="1:21" ht="52.8" x14ac:dyDescent="0.3">
      <c r="A356" s="30">
        <f t="shared" si="8"/>
        <v>352</v>
      </c>
      <c r="B356" s="31" t="s">
        <v>706</v>
      </c>
      <c r="C356" s="30" t="s">
        <v>60</v>
      </c>
      <c r="D356" s="30" t="s">
        <v>527</v>
      </c>
      <c r="E356" s="30" t="s">
        <v>600</v>
      </c>
      <c r="F356" s="32">
        <v>1.3899613899613898</v>
      </c>
      <c r="G356" s="32">
        <v>1.111969111969112</v>
      </c>
      <c r="H356" s="32">
        <v>0.27799227799227799</v>
      </c>
      <c r="I356" s="31" t="s">
        <v>52</v>
      </c>
      <c r="J356" s="31" t="s">
        <v>289</v>
      </c>
      <c r="K356" s="30">
        <v>1</v>
      </c>
      <c r="L356" s="30" t="s">
        <v>247</v>
      </c>
      <c r="M356" s="30">
        <v>1</v>
      </c>
      <c r="N356" s="30"/>
      <c r="O356" s="30"/>
      <c r="P356" s="30" t="s">
        <v>413</v>
      </c>
      <c r="Q356" s="30">
        <v>202507974</v>
      </c>
      <c r="R356" s="31" t="s">
        <v>62</v>
      </c>
      <c r="S356" s="63">
        <v>45740</v>
      </c>
      <c r="T356" s="62"/>
      <c r="U356" s="84">
        <v>1</v>
      </c>
    </row>
    <row r="357" spans="1:21" ht="52.8" x14ac:dyDescent="0.3">
      <c r="A357" s="30">
        <f t="shared" si="8"/>
        <v>353</v>
      </c>
      <c r="B357" s="31" t="s">
        <v>707</v>
      </c>
      <c r="C357" s="30" t="s">
        <v>38</v>
      </c>
      <c r="D357" s="30" t="s">
        <v>309</v>
      </c>
      <c r="E357" s="30" t="s">
        <v>600</v>
      </c>
      <c r="F357" s="32">
        <v>12.74131274131274</v>
      </c>
      <c r="G357" s="32">
        <v>10.193050193050192</v>
      </c>
      <c r="H357" s="32">
        <v>2.5482625482625481</v>
      </c>
      <c r="I357" s="31" t="s">
        <v>52</v>
      </c>
      <c r="J357" s="31" t="s">
        <v>605</v>
      </c>
      <c r="K357" s="30">
        <v>1</v>
      </c>
      <c r="L357" s="30" t="s">
        <v>247</v>
      </c>
      <c r="M357" s="30">
        <v>1</v>
      </c>
      <c r="N357" s="30"/>
      <c r="O357" s="30"/>
      <c r="P357" s="30" t="s">
        <v>413</v>
      </c>
      <c r="Q357" s="30">
        <v>305428958</v>
      </c>
      <c r="R357" s="31" t="s">
        <v>62</v>
      </c>
      <c r="S357" s="63">
        <v>45740</v>
      </c>
      <c r="T357" s="62"/>
      <c r="U357" s="84">
        <v>1</v>
      </c>
    </row>
    <row r="358" spans="1:21" ht="52.8" x14ac:dyDescent="0.3">
      <c r="A358" s="30">
        <f t="shared" si="8"/>
        <v>354</v>
      </c>
      <c r="B358" s="31" t="s">
        <v>86</v>
      </c>
      <c r="C358" s="30" t="s">
        <v>26</v>
      </c>
      <c r="D358" s="30" t="s">
        <v>523</v>
      </c>
      <c r="E358" s="30" t="s">
        <v>600</v>
      </c>
      <c r="F358" s="32">
        <v>1.3899613899613898</v>
      </c>
      <c r="G358" s="32">
        <v>1.111969111969112</v>
      </c>
      <c r="H358" s="32">
        <v>0.27799227799227799</v>
      </c>
      <c r="I358" s="31" t="s">
        <v>52</v>
      </c>
      <c r="J358" s="31" t="s">
        <v>289</v>
      </c>
      <c r="K358" s="30">
        <v>1</v>
      </c>
      <c r="L358" s="30" t="s">
        <v>247</v>
      </c>
      <c r="M358" s="30">
        <v>1</v>
      </c>
      <c r="N358" s="30"/>
      <c r="O358" s="30"/>
      <c r="P358" s="30" t="s">
        <v>413</v>
      </c>
      <c r="Q358" s="30">
        <v>306119850</v>
      </c>
      <c r="R358" s="31" t="s">
        <v>62</v>
      </c>
      <c r="S358" s="63">
        <v>45740</v>
      </c>
      <c r="T358" s="62"/>
      <c r="U358" s="84">
        <v>1</v>
      </c>
    </row>
    <row r="359" spans="1:21" ht="52.8" x14ac:dyDescent="0.3">
      <c r="A359" s="30">
        <f t="shared" si="8"/>
        <v>355</v>
      </c>
      <c r="B359" s="31" t="s">
        <v>708</v>
      </c>
      <c r="C359" s="30" t="s">
        <v>38</v>
      </c>
      <c r="D359" s="30" t="s">
        <v>309</v>
      </c>
      <c r="E359" s="30" t="s">
        <v>600</v>
      </c>
      <c r="F359" s="32">
        <v>13.513513513513512</v>
      </c>
      <c r="G359" s="32">
        <v>10.810810810810811</v>
      </c>
      <c r="H359" s="32">
        <v>2.7027027027027026</v>
      </c>
      <c r="I359" s="31" t="s">
        <v>52</v>
      </c>
      <c r="J359" s="31" t="s">
        <v>605</v>
      </c>
      <c r="K359" s="30">
        <v>1</v>
      </c>
      <c r="L359" s="30" t="s">
        <v>247</v>
      </c>
      <c r="M359" s="30">
        <v>1</v>
      </c>
      <c r="N359" s="30"/>
      <c r="O359" s="30"/>
      <c r="P359" s="30" t="s">
        <v>413</v>
      </c>
      <c r="Q359" s="30">
        <v>302972862</v>
      </c>
      <c r="R359" s="31" t="s">
        <v>62</v>
      </c>
      <c r="S359" s="63">
        <v>45740</v>
      </c>
      <c r="T359" s="62"/>
      <c r="U359" s="84">
        <v>1</v>
      </c>
    </row>
    <row r="360" spans="1:21" ht="52.8" x14ac:dyDescent="0.3">
      <c r="A360" s="30">
        <f t="shared" si="8"/>
        <v>356</v>
      </c>
      <c r="B360" s="31" t="s">
        <v>709</v>
      </c>
      <c r="C360" s="30" t="s">
        <v>60</v>
      </c>
      <c r="D360" s="30" t="s">
        <v>60</v>
      </c>
      <c r="E360" s="30" t="s">
        <v>600</v>
      </c>
      <c r="F360" s="32">
        <v>1.3899613899613898</v>
      </c>
      <c r="G360" s="32">
        <v>1.111969111969112</v>
      </c>
      <c r="H360" s="32">
        <v>0.27799227799227799</v>
      </c>
      <c r="I360" s="31" t="s">
        <v>52</v>
      </c>
      <c r="J360" s="31" t="s">
        <v>289</v>
      </c>
      <c r="K360" s="30">
        <v>1</v>
      </c>
      <c r="L360" s="30" t="s">
        <v>247</v>
      </c>
      <c r="M360" s="30">
        <v>1</v>
      </c>
      <c r="N360" s="30"/>
      <c r="O360" s="30"/>
      <c r="P360" s="30" t="s">
        <v>413</v>
      </c>
      <c r="Q360" s="30">
        <v>200867624</v>
      </c>
      <c r="R360" s="31" t="s">
        <v>62</v>
      </c>
      <c r="S360" s="63">
        <v>45740</v>
      </c>
      <c r="T360" s="62"/>
      <c r="U360" s="84">
        <v>1</v>
      </c>
    </row>
    <row r="361" spans="1:21" ht="52.8" x14ac:dyDescent="0.3">
      <c r="A361" s="30">
        <f t="shared" si="8"/>
        <v>357</v>
      </c>
      <c r="B361" s="31" t="s">
        <v>710</v>
      </c>
      <c r="C361" s="30" t="s">
        <v>47</v>
      </c>
      <c r="D361" s="30" t="s">
        <v>277</v>
      </c>
      <c r="E361" s="30" t="s">
        <v>600</v>
      </c>
      <c r="F361" s="32">
        <v>6.0231660231660236</v>
      </c>
      <c r="G361" s="32">
        <v>4.8185328185328187</v>
      </c>
      <c r="H361" s="32">
        <v>1.2046332046332047</v>
      </c>
      <c r="I361" s="31" t="s">
        <v>52</v>
      </c>
      <c r="J361" s="31" t="s">
        <v>605</v>
      </c>
      <c r="K361" s="30">
        <v>1</v>
      </c>
      <c r="L361" s="30" t="s">
        <v>247</v>
      </c>
      <c r="M361" s="30">
        <v>1</v>
      </c>
      <c r="N361" s="30"/>
      <c r="O361" s="30"/>
      <c r="P361" s="30" t="s">
        <v>413</v>
      </c>
      <c r="Q361" s="30">
        <v>306680495</v>
      </c>
      <c r="R361" s="31" t="s">
        <v>62</v>
      </c>
      <c r="S361" s="63">
        <v>45740</v>
      </c>
      <c r="T361" s="62"/>
      <c r="U361" s="84">
        <v>1</v>
      </c>
    </row>
    <row r="362" spans="1:21" ht="52.8" x14ac:dyDescent="0.3">
      <c r="A362" s="30">
        <f t="shared" si="8"/>
        <v>358</v>
      </c>
      <c r="B362" s="31" t="s">
        <v>711</v>
      </c>
      <c r="C362" s="30" t="s">
        <v>47</v>
      </c>
      <c r="D362" s="30" t="s">
        <v>307</v>
      </c>
      <c r="E362" s="30" t="s">
        <v>600</v>
      </c>
      <c r="F362" s="32">
        <v>7.5289575289575295</v>
      </c>
      <c r="G362" s="32">
        <v>6.0231660231660236</v>
      </c>
      <c r="H362" s="32">
        <v>1.5057915057915059</v>
      </c>
      <c r="I362" s="31" t="s">
        <v>52</v>
      </c>
      <c r="J362" s="31" t="s">
        <v>605</v>
      </c>
      <c r="K362" s="30">
        <v>1</v>
      </c>
      <c r="L362" s="30" t="s">
        <v>247</v>
      </c>
      <c r="M362" s="30">
        <v>1</v>
      </c>
      <c r="N362" s="30"/>
      <c r="O362" s="30"/>
      <c r="P362" s="30" t="s">
        <v>413</v>
      </c>
      <c r="Q362" s="30">
        <v>202436494</v>
      </c>
      <c r="R362" s="31" t="s">
        <v>62</v>
      </c>
      <c r="S362" s="63">
        <v>45740</v>
      </c>
      <c r="T362" s="62"/>
      <c r="U362" s="84">
        <v>1</v>
      </c>
    </row>
    <row r="363" spans="1:21" ht="52.8" x14ac:dyDescent="0.3">
      <c r="A363" s="30">
        <f t="shared" si="8"/>
        <v>359</v>
      </c>
      <c r="B363" s="31" t="s">
        <v>712</v>
      </c>
      <c r="C363" s="30" t="s">
        <v>47</v>
      </c>
      <c r="D363" s="30" t="s">
        <v>307</v>
      </c>
      <c r="E363" s="30" t="s">
        <v>600</v>
      </c>
      <c r="F363" s="32">
        <v>1.3899613899613898</v>
      </c>
      <c r="G363" s="32">
        <v>1.111969111969112</v>
      </c>
      <c r="H363" s="32">
        <v>0.27799227799227799</v>
      </c>
      <c r="I363" s="31" t="s">
        <v>52</v>
      </c>
      <c r="J363" s="31" t="s">
        <v>289</v>
      </c>
      <c r="K363" s="30">
        <v>1</v>
      </c>
      <c r="L363" s="30" t="s">
        <v>247</v>
      </c>
      <c r="M363" s="30">
        <v>1</v>
      </c>
      <c r="N363" s="30"/>
      <c r="O363" s="30"/>
      <c r="P363" s="30" t="s">
        <v>413</v>
      </c>
      <c r="Q363" s="30">
        <v>300108931</v>
      </c>
      <c r="R363" s="31" t="s">
        <v>62</v>
      </c>
      <c r="S363" s="63">
        <v>45740</v>
      </c>
      <c r="T363" s="62"/>
      <c r="U363" s="84">
        <v>1</v>
      </c>
    </row>
    <row r="364" spans="1:21" ht="52.8" x14ac:dyDescent="0.3">
      <c r="A364" s="30">
        <f t="shared" si="8"/>
        <v>360</v>
      </c>
      <c r="B364" s="31" t="s">
        <v>713</v>
      </c>
      <c r="C364" s="30" t="s">
        <v>38</v>
      </c>
      <c r="D364" s="30" t="s">
        <v>340</v>
      </c>
      <c r="E364" s="30" t="s">
        <v>600</v>
      </c>
      <c r="F364" s="32">
        <v>12.277992277992277</v>
      </c>
      <c r="G364" s="32">
        <v>9.8223938223938223</v>
      </c>
      <c r="H364" s="32">
        <v>2.4555984555984556</v>
      </c>
      <c r="I364" s="31" t="s">
        <v>52</v>
      </c>
      <c r="J364" s="31" t="s">
        <v>342</v>
      </c>
      <c r="K364" s="30">
        <v>1</v>
      </c>
      <c r="L364" s="30" t="s">
        <v>247</v>
      </c>
      <c r="M364" s="30">
        <v>1</v>
      </c>
      <c r="N364" s="30"/>
      <c r="O364" s="30"/>
      <c r="P364" s="30" t="s">
        <v>413</v>
      </c>
      <c r="Q364" s="30">
        <v>304964751</v>
      </c>
      <c r="R364" s="31" t="s">
        <v>62</v>
      </c>
      <c r="S364" s="63">
        <v>45740</v>
      </c>
      <c r="T364" s="62"/>
      <c r="U364" s="84">
        <v>1</v>
      </c>
    </row>
    <row r="365" spans="1:21" ht="52.8" x14ac:dyDescent="0.3">
      <c r="A365" s="30">
        <f t="shared" si="8"/>
        <v>361</v>
      </c>
      <c r="B365" s="31" t="s">
        <v>714</v>
      </c>
      <c r="C365" s="30" t="s">
        <v>38</v>
      </c>
      <c r="D365" s="30" t="s">
        <v>309</v>
      </c>
      <c r="E365" s="30" t="s">
        <v>600</v>
      </c>
      <c r="F365" s="32">
        <v>13.513513513513512</v>
      </c>
      <c r="G365" s="32">
        <v>10.810810810810811</v>
      </c>
      <c r="H365" s="32">
        <v>2.7027027027027026</v>
      </c>
      <c r="I365" s="31" t="s">
        <v>52</v>
      </c>
      <c r="J365" s="31" t="s">
        <v>605</v>
      </c>
      <c r="K365" s="30">
        <v>1</v>
      </c>
      <c r="L365" s="30" t="s">
        <v>247</v>
      </c>
      <c r="M365" s="30">
        <v>1</v>
      </c>
      <c r="N365" s="30"/>
      <c r="O365" s="30"/>
      <c r="P365" s="30" t="s">
        <v>413</v>
      </c>
      <c r="Q365" s="30">
        <v>307361234</v>
      </c>
      <c r="R365" s="31" t="s">
        <v>62</v>
      </c>
      <c r="S365" s="63">
        <v>45740</v>
      </c>
      <c r="T365" s="62"/>
      <c r="U365" s="84">
        <v>1</v>
      </c>
    </row>
    <row r="366" spans="1:21" ht="52.8" x14ac:dyDescent="0.3">
      <c r="A366" s="30">
        <f t="shared" si="8"/>
        <v>362</v>
      </c>
      <c r="B366" s="31" t="s">
        <v>715</v>
      </c>
      <c r="C366" s="30" t="s">
        <v>38</v>
      </c>
      <c r="D366" s="30" t="s">
        <v>309</v>
      </c>
      <c r="E366" s="30" t="s">
        <v>600</v>
      </c>
      <c r="F366" s="32">
        <v>13.513513513513512</v>
      </c>
      <c r="G366" s="32">
        <v>10.810810810810811</v>
      </c>
      <c r="H366" s="32">
        <v>2.7027027027027026</v>
      </c>
      <c r="I366" s="31" t="s">
        <v>52</v>
      </c>
      <c r="J366" s="31" t="s">
        <v>605</v>
      </c>
      <c r="K366" s="30">
        <v>1</v>
      </c>
      <c r="L366" s="30" t="s">
        <v>247</v>
      </c>
      <c r="M366" s="30">
        <v>1</v>
      </c>
      <c r="N366" s="30"/>
      <c r="O366" s="30"/>
      <c r="P366" s="30" t="s">
        <v>413</v>
      </c>
      <c r="Q366" s="30">
        <v>303652001</v>
      </c>
      <c r="R366" s="31" t="s">
        <v>62</v>
      </c>
      <c r="S366" s="63">
        <v>45740</v>
      </c>
      <c r="T366" s="62"/>
      <c r="U366" s="84">
        <v>1</v>
      </c>
    </row>
    <row r="367" spans="1:21" ht="52.8" x14ac:dyDescent="0.3">
      <c r="A367" s="30">
        <f t="shared" si="8"/>
        <v>363</v>
      </c>
      <c r="B367" s="31" t="s">
        <v>716</v>
      </c>
      <c r="C367" s="30" t="s">
        <v>43</v>
      </c>
      <c r="D367" s="30" t="s">
        <v>542</v>
      </c>
      <c r="E367" s="30" t="s">
        <v>600</v>
      </c>
      <c r="F367" s="32">
        <v>6.0231660231660236</v>
      </c>
      <c r="G367" s="32">
        <v>4.8185328185328187</v>
      </c>
      <c r="H367" s="32">
        <v>1.2046332046332047</v>
      </c>
      <c r="I367" s="31" t="s">
        <v>52</v>
      </c>
      <c r="J367" s="31" t="s">
        <v>605</v>
      </c>
      <c r="K367" s="30">
        <v>1</v>
      </c>
      <c r="L367" s="30" t="s">
        <v>247</v>
      </c>
      <c r="M367" s="30">
        <v>1</v>
      </c>
      <c r="N367" s="30"/>
      <c r="O367" s="30"/>
      <c r="P367" s="30" t="s">
        <v>413</v>
      </c>
      <c r="Q367" s="30">
        <v>204060044</v>
      </c>
      <c r="R367" s="31" t="s">
        <v>62</v>
      </c>
      <c r="S367" s="63">
        <v>45740</v>
      </c>
      <c r="T367" s="62"/>
      <c r="U367" s="84">
        <v>1</v>
      </c>
    </row>
    <row r="368" spans="1:21" ht="52.8" x14ac:dyDescent="0.3">
      <c r="A368" s="30">
        <f t="shared" si="8"/>
        <v>364</v>
      </c>
      <c r="B368" s="31" t="s">
        <v>717</v>
      </c>
      <c r="C368" s="30" t="s">
        <v>39</v>
      </c>
      <c r="D368" s="30" t="s">
        <v>318</v>
      </c>
      <c r="E368" s="30" t="s">
        <v>600</v>
      </c>
      <c r="F368" s="32">
        <v>26.254826254826256</v>
      </c>
      <c r="G368" s="32">
        <v>21.003861003861005</v>
      </c>
      <c r="H368" s="32">
        <v>5.2509652509652511</v>
      </c>
      <c r="I368" s="31" t="s">
        <v>52</v>
      </c>
      <c r="J368" s="31" t="s">
        <v>611</v>
      </c>
      <c r="K368" s="30">
        <v>1</v>
      </c>
      <c r="L368" s="30" t="s">
        <v>247</v>
      </c>
      <c r="M368" s="30">
        <v>1</v>
      </c>
      <c r="N368" s="30"/>
      <c r="O368" s="30"/>
      <c r="P368" s="30" t="s">
        <v>413</v>
      </c>
      <c r="Q368" s="30">
        <v>204820094</v>
      </c>
      <c r="R368" s="31" t="s">
        <v>62</v>
      </c>
      <c r="S368" s="63">
        <v>45740</v>
      </c>
      <c r="T368" s="62"/>
      <c r="U368" s="84">
        <v>1</v>
      </c>
    </row>
    <row r="369" spans="1:21" ht="52.8" x14ac:dyDescent="0.3">
      <c r="A369" s="30">
        <f t="shared" si="8"/>
        <v>365</v>
      </c>
      <c r="B369" s="31" t="s">
        <v>718</v>
      </c>
      <c r="C369" s="30" t="s">
        <v>39</v>
      </c>
      <c r="D369" s="30" t="s">
        <v>325</v>
      </c>
      <c r="E369" s="30" t="s">
        <v>600</v>
      </c>
      <c r="F369" s="32">
        <v>16.37065637065637</v>
      </c>
      <c r="G369" s="32">
        <v>13.096525096525097</v>
      </c>
      <c r="H369" s="32">
        <v>3.2741312741312742</v>
      </c>
      <c r="I369" s="31" t="s">
        <v>52</v>
      </c>
      <c r="J369" s="31" t="s">
        <v>342</v>
      </c>
      <c r="K369" s="30">
        <v>1</v>
      </c>
      <c r="L369" s="30" t="s">
        <v>247</v>
      </c>
      <c r="M369" s="30">
        <v>1</v>
      </c>
      <c r="N369" s="30"/>
      <c r="O369" s="30"/>
      <c r="P369" s="30" t="s">
        <v>413</v>
      </c>
      <c r="Q369" s="30">
        <v>205384574</v>
      </c>
      <c r="R369" s="31" t="s">
        <v>62</v>
      </c>
      <c r="S369" s="63">
        <v>45740</v>
      </c>
      <c r="T369" s="62"/>
      <c r="U369" s="84">
        <v>1</v>
      </c>
    </row>
    <row r="370" spans="1:21" ht="52.8" x14ac:dyDescent="0.3">
      <c r="A370" s="30">
        <f t="shared" si="8"/>
        <v>366</v>
      </c>
      <c r="B370" s="31" t="s">
        <v>719</v>
      </c>
      <c r="C370" s="30" t="s">
        <v>39</v>
      </c>
      <c r="D370" s="30" t="s">
        <v>325</v>
      </c>
      <c r="E370" s="30" t="s">
        <v>600</v>
      </c>
      <c r="F370" s="32">
        <v>14.903474903474903</v>
      </c>
      <c r="G370" s="32">
        <v>11.922779922779922</v>
      </c>
      <c r="H370" s="32">
        <v>2.9806949806949805</v>
      </c>
      <c r="I370" s="31" t="s">
        <v>52</v>
      </c>
      <c r="J370" s="31" t="s">
        <v>342</v>
      </c>
      <c r="K370" s="30">
        <v>1</v>
      </c>
      <c r="L370" s="30" t="s">
        <v>247</v>
      </c>
      <c r="M370" s="30">
        <v>1</v>
      </c>
      <c r="N370" s="30"/>
      <c r="O370" s="30"/>
      <c r="P370" s="30" t="s">
        <v>413</v>
      </c>
      <c r="Q370" s="30">
        <v>205356663</v>
      </c>
      <c r="R370" s="31" t="s">
        <v>62</v>
      </c>
      <c r="S370" s="63">
        <v>45740</v>
      </c>
      <c r="T370" s="62"/>
      <c r="U370" s="84">
        <v>1</v>
      </c>
    </row>
    <row r="371" spans="1:21" ht="52.8" x14ac:dyDescent="0.3">
      <c r="A371" s="30">
        <f t="shared" si="8"/>
        <v>367</v>
      </c>
      <c r="B371" s="31" t="s">
        <v>720</v>
      </c>
      <c r="C371" s="31" t="s">
        <v>37</v>
      </c>
      <c r="D371" s="30" t="s">
        <v>656</v>
      </c>
      <c r="E371" s="30" t="s">
        <v>600</v>
      </c>
      <c r="F371" s="32">
        <v>1.3899613899613898</v>
      </c>
      <c r="G371" s="32">
        <v>1.111969111969112</v>
      </c>
      <c r="H371" s="32">
        <v>0.27799227799227799</v>
      </c>
      <c r="I371" s="31" t="s">
        <v>52</v>
      </c>
      <c r="J371" s="31" t="s">
        <v>289</v>
      </c>
      <c r="K371" s="30">
        <v>1</v>
      </c>
      <c r="L371" s="30" t="s">
        <v>247</v>
      </c>
      <c r="M371" s="30">
        <v>1</v>
      </c>
      <c r="N371" s="30"/>
      <c r="O371" s="30"/>
      <c r="P371" s="30" t="s">
        <v>413</v>
      </c>
      <c r="Q371" s="30">
        <v>305673053</v>
      </c>
      <c r="R371" s="31" t="s">
        <v>62</v>
      </c>
      <c r="S371" s="63">
        <v>45740</v>
      </c>
      <c r="T371" s="62"/>
      <c r="U371" s="84">
        <v>1</v>
      </c>
    </row>
    <row r="372" spans="1:21" ht="52.8" x14ac:dyDescent="0.3">
      <c r="A372" s="30">
        <f t="shared" si="8"/>
        <v>368</v>
      </c>
      <c r="B372" s="31" t="s">
        <v>721</v>
      </c>
      <c r="C372" s="30" t="s">
        <v>39</v>
      </c>
      <c r="D372" s="30" t="s">
        <v>39</v>
      </c>
      <c r="E372" s="30" t="s">
        <v>600</v>
      </c>
      <c r="F372" s="32">
        <v>14.903474903474903</v>
      </c>
      <c r="G372" s="32">
        <v>11.922779922779922</v>
      </c>
      <c r="H372" s="32">
        <v>2.9806949806949805</v>
      </c>
      <c r="I372" s="31" t="s">
        <v>52</v>
      </c>
      <c r="J372" s="31" t="s">
        <v>342</v>
      </c>
      <c r="K372" s="30">
        <v>1</v>
      </c>
      <c r="L372" s="30" t="s">
        <v>247</v>
      </c>
      <c r="M372" s="30">
        <v>1</v>
      </c>
      <c r="N372" s="30"/>
      <c r="O372" s="30"/>
      <c r="P372" s="30" t="s">
        <v>413</v>
      </c>
      <c r="Q372" s="30">
        <v>205356663</v>
      </c>
      <c r="R372" s="31" t="s">
        <v>62</v>
      </c>
      <c r="S372" s="63">
        <v>45740</v>
      </c>
      <c r="T372" s="62"/>
      <c r="U372" s="84">
        <v>1</v>
      </c>
    </row>
    <row r="373" spans="1:21" ht="52.8" x14ac:dyDescent="0.3">
      <c r="A373" s="30">
        <f t="shared" si="8"/>
        <v>369</v>
      </c>
      <c r="B373" s="31" t="s">
        <v>722</v>
      </c>
      <c r="C373" s="30" t="s">
        <v>47</v>
      </c>
      <c r="D373" s="30" t="s">
        <v>723</v>
      </c>
      <c r="E373" s="30" t="s">
        <v>600</v>
      </c>
      <c r="F373" s="32">
        <v>6.0231660231660236</v>
      </c>
      <c r="G373" s="32">
        <v>4.8185328185328187</v>
      </c>
      <c r="H373" s="32">
        <v>1.2046332046332047</v>
      </c>
      <c r="I373" s="31" t="s">
        <v>52</v>
      </c>
      <c r="J373" s="31" t="s">
        <v>605</v>
      </c>
      <c r="K373" s="30">
        <v>1</v>
      </c>
      <c r="L373" s="30" t="s">
        <v>247</v>
      </c>
      <c r="M373" s="30">
        <v>1</v>
      </c>
      <c r="N373" s="30"/>
      <c r="O373" s="30"/>
      <c r="P373" s="30" t="s">
        <v>413</v>
      </c>
      <c r="Q373" s="30">
        <v>205993569</v>
      </c>
      <c r="R373" s="31" t="s">
        <v>62</v>
      </c>
      <c r="S373" s="63">
        <v>45740</v>
      </c>
      <c r="T373" s="62"/>
      <c r="U373" s="84">
        <v>1</v>
      </c>
    </row>
    <row r="374" spans="1:21" ht="52.8" x14ac:dyDescent="0.3">
      <c r="A374" s="30">
        <f t="shared" si="8"/>
        <v>370</v>
      </c>
      <c r="B374" s="31" t="s">
        <v>724</v>
      </c>
      <c r="C374" s="30" t="s">
        <v>39</v>
      </c>
      <c r="D374" s="30" t="s">
        <v>312</v>
      </c>
      <c r="E374" s="30" t="s">
        <v>600</v>
      </c>
      <c r="F374" s="32">
        <v>26.254826254826256</v>
      </c>
      <c r="G374" s="32">
        <v>21.003861003861005</v>
      </c>
      <c r="H374" s="32">
        <v>5.2509652509652511</v>
      </c>
      <c r="I374" s="31" t="s">
        <v>52</v>
      </c>
      <c r="J374" s="31" t="s">
        <v>611</v>
      </c>
      <c r="K374" s="30">
        <v>1</v>
      </c>
      <c r="L374" s="30" t="s">
        <v>247</v>
      </c>
      <c r="M374" s="30">
        <v>1</v>
      </c>
      <c r="N374" s="30"/>
      <c r="O374" s="30"/>
      <c r="P374" s="30" t="s">
        <v>413</v>
      </c>
      <c r="Q374" s="30">
        <v>307178477</v>
      </c>
      <c r="R374" s="31" t="s">
        <v>62</v>
      </c>
      <c r="S374" s="63">
        <v>45740</v>
      </c>
      <c r="T374" s="62"/>
      <c r="U374" s="84">
        <v>1</v>
      </c>
    </row>
    <row r="375" spans="1:21" ht="52.8" x14ac:dyDescent="0.3">
      <c r="A375" s="30">
        <f t="shared" si="8"/>
        <v>371</v>
      </c>
      <c r="B375" s="31" t="s">
        <v>725</v>
      </c>
      <c r="C375" s="31" t="s">
        <v>37</v>
      </c>
      <c r="D375" s="30" t="s">
        <v>327</v>
      </c>
      <c r="E375" s="30" t="s">
        <v>600</v>
      </c>
      <c r="F375" s="32">
        <v>5.1891891891891895</v>
      </c>
      <c r="G375" s="32">
        <v>4.1513513513513516</v>
      </c>
      <c r="H375" s="32">
        <v>1.0378378378378379</v>
      </c>
      <c r="I375" s="31" t="s">
        <v>52</v>
      </c>
      <c r="J375" s="31" t="s">
        <v>726</v>
      </c>
      <c r="K375" s="30">
        <v>1</v>
      </c>
      <c r="L375" s="30" t="s">
        <v>247</v>
      </c>
      <c r="M375" s="30">
        <v>1</v>
      </c>
      <c r="N375" s="30"/>
      <c r="O375" s="30"/>
      <c r="P375" s="30" t="s">
        <v>413</v>
      </c>
      <c r="Q375" s="30">
        <v>202846349</v>
      </c>
      <c r="R375" s="31" t="s">
        <v>62</v>
      </c>
      <c r="S375" s="63">
        <v>45740</v>
      </c>
      <c r="T375" s="62"/>
      <c r="U375" s="84">
        <v>1</v>
      </c>
    </row>
    <row r="376" spans="1:21" ht="52.8" x14ac:dyDescent="0.3">
      <c r="A376" s="30">
        <f t="shared" si="8"/>
        <v>372</v>
      </c>
      <c r="B376" s="31" t="s">
        <v>727</v>
      </c>
      <c r="C376" s="30" t="s">
        <v>39</v>
      </c>
      <c r="D376" s="30" t="s">
        <v>362</v>
      </c>
      <c r="E376" s="30" t="s">
        <v>600</v>
      </c>
      <c r="F376" s="32">
        <v>26.254826254826256</v>
      </c>
      <c r="G376" s="32">
        <v>21.003861003861005</v>
      </c>
      <c r="H376" s="32">
        <v>5.2509652509652511</v>
      </c>
      <c r="I376" s="31" t="s">
        <v>52</v>
      </c>
      <c r="J376" s="31" t="s">
        <v>611</v>
      </c>
      <c r="K376" s="30">
        <v>1</v>
      </c>
      <c r="L376" s="30" t="s">
        <v>247</v>
      </c>
      <c r="M376" s="30">
        <v>1</v>
      </c>
      <c r="N376" s="30"/>
      <c r="O376" s="30"/>
      <c r="P376" s="30" t="s">
        <v>413</v>
      </c>
      <c r="Q376" s="30">
        <v>303653522</v>
      </c>
      <c r="R376" s="31" t="s">
        <v>62</v>
      </c>
      <c r="S376" s="63">
        <v>45740</v>
      </c>
      <c r="T376" s="62"/>
      <c r="U376" s="84">
        <v>1</v>
      </c>
    </row>
    <row r="377" spans="1:21" ht="52.8" x14ac:dyDescent="0.3">
      <c r="A377" s="30">
        <f t="shared" si="8"/>
        <v>373</v>
      </c>
      <c r="B377" s="31" t="s">
        <v>728</v>
      </c>
      <c r="C377" s="30" t="s">
        <v>39</v>
      </c>
      <c r="D377" s="30" t="s">
        <v>297</v>
      </c>
      <c r="E377" s="30" t="s">
        <v>600</v>
      </c>
      <c r="F377" s="32">
        <v>14.903474903474903</v>
      </c>
      <c r="G377" s="32">
        <v>11.922779922779922</v>
      </c>
      <c r="H377" s="32">
        <v>2.9806949806949805</v>
      </c>
      <c r="I377" s="31" t="s">
        <v>52</v>
      </c>
      <c r="J377" s="31" t="s">
        <v>342</v>
      </c>
      <c r="K377" s="30">
        <v>1</v>
      </c>
      <c r="L377" s="30" t="s">
        <v>247</v>
      </c>
      <c r="M377" s="30">
        <v>1</v>
      </c>
      <c r="N377" s="30"/>
      <c r="O377" s="30"/>
      <c r="P377" s="30" t="s">
        <v>413</v>
      </c>
      <c r="Q377" s="30">
        <v>303794704</v>
      </c>
      <c r="R377" s="31" t="s">
        <v>62</v>
      </c>
      <c r="S377" s="63">
        <v>45740</v>
      </c>
      <c r="T377" s="62"/>
      <c r="U377" s="84">
        <v>1</v>
      </c>
    </row>
    <row r="378" spans="1:21" ht="52.8" x14ac:dyDescent="0.3">
      <c r="A378" s="30">
        <f t="shared" si="8"/>
        <v>374</v>
      </c>
      <c r="B378" s="31" t="s">
        <v>729</v>
      </c>
      <c r="C378" s="30" t="s">
        <v>38</v>
      </c>
      <c r="D378" s="30" t="s">
        <v>730</v>
      </c>
      <c r="E378" s="30" t="s">
        <v>600</v>
      </c>
      <c r="F378" s="32">
        <v>14.903474903474903</v>
      </c>
      <c r="G378" s="32">
        <v>11.922779922779922</v>
      </c>
      <c r="H378" s="32">
        <v>2.9806949806949805</v>
      </c>
      <c r="I378" s="31" t="s">
        <v>52</v>
      </c>
      <c r="J378" s="31" t="s">
        <v>342</v>
      </c>
      <c r="K378" s="30">
        <v>1</v>
      </c>
      <c r="L378" s="30" t="s">
        <v>247</v>
      </c>
      <c r="M378" s="30">
        <v>1</v>
      </c>
      <c r="N378" s="30"/>
      <c r="O378" s="30"/>
      <c r="P378" s="30" t="s">
        <v>413</v>
      </c>
      <c r="Q378" s="30">
        <v>305529128</v>
      </c>
      <c r="R378" s="31" t="s">
        <v>62</v>
      </c>
      <c r="S378" s="63">
        <v>45740</v>
      </c>
      <c r="T378" s="62"/>
      <c r="U378" s="84">
        <v>1</v>
      </c>
    </row>
    <row r="379" spans="1:21" ht="52.8" x14ac:dyDescent="0.3">
      <c r="A379" s="30">
        <f t="shared" si="8"/>
        <v>375</v>
      </c>
      <c r="B379" s="31" t="s">
        <v>731</v>
      </c>
      <c r="C379" s="30" t="s">
        <v>39</v>
      </c>
      <c r="D379" s="30" t="s">
        <v>325</v>
      </c>
      <c r="E379" s="30" t="s">
        <v>600</v>
      </c>
      <c r="F379" s="32">
        <v>14.903474903474903</v>
      </c>
      <c r="G379" s="32">
        <v>11.922779922779922</v>
      </c>
      <c r="H379" s="32">
        <v>2.9806949806949805</v>
      </c>
      <c r="I379" s="31" t="s">
        <v>52</v>
      </c>
      <c r="J379" s="31" t="s">
        <v>342</v>
      </c>
      <c r="K379" s="30">
        <v>1</v>
      </c>
      <c r="L379" s="30" t="s">
        <v>247</v>
      </c>
      <c r="M379" s="30">
        <v>1</v>
      </c>
      <c r="N379" s="30"/>
      <c r="O379" s="30"/>
      <c r="P379" s="30" t="s">
        <v>413</v>
      </c>
      <c r="Q379" s="30">
        <v>202751451</v>
      </c>
      <c r="R379" s="31" t="s">
        <v>62</v>
      </c>
      <c r="S379" s="63">
        <v>45740</v>
      </c>
      <c r="T379" s="62"/>
      <c r="U379" s="84">
        <v>1</v>
      </c>
    </row>
    <row r="380" spans="1:21" ht="52.8" x14ac:dyDescent="0.3">
      <c r="A380" s="30">
        <f t="shared" si="8"/>
        <v>376</v>
      </c>
      <c r="B380" s="31" t="s">
        <v>732</v>
      </c>
      <c r="C380" s="31" t="s">
        <v>29</v>
      </c>
      <c r="D380" s="30" t="s">
        <v>395</v>
      </c>
      <c r="E380" s="30" t="s">
        <v>600</v>
      </c>
      <c r="F380" s="32">
        <v>12.801552123552124</v>
      </c>
      <c r="G380" s="32">
        <v>10.241366795366796</v>
      </c>
      <c r="H380" s="32">
        <v>2.5601853281853284</v>
      </c>
      <c r="I380" s="31" t="s">
        <v>52</v>
      </c>
      <c r="J380" s="31" t="s">
        <v>605</v>
      </c>
      <c r="K380" s="30">
        <v>1</v>
      </c>
      <c r="L380" s="30" t="s">
        <v>247</v>
      </c>
      <c r="M380" s="30">
        <v>1</v>
      </c>
      <c r="N380" s="30"/>
      <c r="O380" s="30"/>
      <c r="P380" s="30" t="s">
        <v>413</v>
      </c>
      <c r="Q380" s="30">
        <v>305968753</v>
      </c>
      <c r="R380" s="31" t="s">
        <v>62</v>
      </c>
      <c r="S380" s="63">
        <v>45740</v>
      </c>
      <c r="T380" s="62"/>
      <c r="U380" s="84">
        <v>1</v>
      </c>
    </row>
    <row r="381" spans="1:21" ht="52.8" x14ac:dyDescent="0.3">
      <c r="A381" s="30">
        <f t="shared" si="8"/>
        <v>377</v>
      </c>
      <c r="B381" s="31" t="s">
        <v>733</v>
      </c>
      <c r="C381" s="31" t="s">
        <v>29</v>
      </c>
      <c r="D381" s="30" t="s">
        <v>378</v>
      </c>
      <c r="E381" s="30" t="s">
        <v>600</v>
      </c>
      <c r="F381" s="32">
        <v>12.801552123552124</v>
      </c>
      <c r="G381" s="32">
        <v>10.241366795366796</v>
      </c>
      <c r="H381" s="32">
        <v>2.5601853281853284</v>
      </c>
      <c r="I381" s="31" t="s">
        <v>52</v>
      </c>
      <c r="J381" s="31" t="s">
        <v>605</v>
      </c>
      <c r="K381" s="30">
        <v>1</v>
      </c>
      <c r="L381" s="30" t="s">
        <v>247</v>
      </c>
      <c r="M381" s="30">
        <v>1</v>
      </c>
      <c r="N381" s="30"/>
      <c r="O381" s="30"/>
      <c r="P381" s="30" t="s">
        <v>413</v>
      </c>
      <c r="Q381" s="30">
        <v>202352513</v>
      </c>
      <c r="R381" s="31" t="s">
        <v>62</v>
      </c>
      <c r="S381" s="63">
        <v>45740</v>
      </c>
      <c r="T381" s="62"/>
      <c r="U381" s="84">
        <v>1</v>
      </c>
    </row>
    <row r="382" spans="1:21" ht="52.8" x14ac:dyDescent="0.3">
      <c r="A382" s="30">
        <f t="shared" si="8"/>
        <v>378</v>
      </c>
      <c r="B382" s="31" t="s">
        <v>734</v>
      </c>
      <c r="C382" s="31" t="s">
        <v>29</v>
      </c>
      <c r="D382" s="30" t="s">
        <v>395</v>
      </c>
      <c r="E382" s="30" t="s">
        <v>600</v>
      </c>
      <c r="F382" s="32">
        <v>6.0231660231660236</v>
      </c>
      <c r="G382" s="32">
        <v>4.8185328185328187</v>
      </c>
      <c r="H382" s="32">
        <v>1.2046332046332047</v>
      </c>
      <c r="I382" s="31" t="s">
        <v>52</v>
      </c>
      <c r="J382" s="31" t="s">
        <v>605</v>
      </c>
      <c r="K382" s="30">
        <v>1</v>
      </c>
      <c r="L382" s="30" t="s">
        <v>247</v>
      </c>
      <c r="M382" s="30">
        <v>1</v>
      </c>
      <c r="N382" s="30"/>
      <c r="O382" s="30"/>
      <c r="P382" s="30" t="s">
        <v>413</v>
      </c>
      <c r="Q382" s="30">
        <v>300208751</v>
      </c>
      <c r="R382" s="31" t="s">
        <v>62</v>
      </c>
      <c r="S382" s="63">
        <v>45740</v>
      </c>
      <c r="T382" s="62"/>
      <c r="U382" s="84">
        <v>1</v>
      </c>
    </row>
    <row r="383" spans="1:21" ht="52.8" x14ac:dyDescent="0.3">
      <c r="A383" s="30">
        <f t="shared" si="8"/>
        <v>379</v>
      </c>
      <c r="B383" s="31" t="s">
        <v>735</v>
      </c>
      <c r="C383" s="30" t="s">
        <v>47</v>
      </c>
      <c r="D383" s="30" t="s">
        <v>736</v>
      </c>
      <c r="E383" s="30" t="s">
        <v>600</v>
      </c>
      <c r="F383" s="32">
        <v>12.81853281853282</v>
      </c>
      <c r="G383" s="32">
        <v>10.254826254826256</v>
      </c>
      <c r="H383" s="32">
        <v>2.5637065637065639</v>
      </c>
      <c r="I383" s="31" t="s">
        <v>52</v>
      </c>
      <c r="J383" s="31" t="s">
        <v>342</v>
      </c>
      <c r="K383" s="30">
        <v>1</v>
      </c>
      <c r="L383" s="30" t="s">
        <v>247</v>
      </c>
      <c r="M383" s="30">
        <v>1</v>
      </c>
      <c r="N383" s="30"/>
      <c r="O383" s="30"/>
      <c r="P383" s="30" t="s">
        <v>413</v>
      </c>
      <c r="Q383" s="30">
        <v>207234609</v>
      </c>
      <c r="R383" s="31" t="s">
        <v>62</v>
      </c>
      <c r="S383" s="63">
        <v>45740</v>
      </c>
      <c r="T383" s="62"/>
      <c r="U383" s="84">
        <v>1</v>
      </c>
    </row>
    <row r="384" spans="1:21" ht="52.8" x14ac:dyDescent="0.3">
      <c r="A384" s="30">
        <f t="shared" si="8"/>
        <v>380</v>
      </c>
      <c r="B384" s="31" t="s">
        <v>737</v>
      </c>
      <c r="C384" s="30" t="s">
        <v>43</v>
      </c>
      <c r="D384" s="30" t="s">
        <v>494</v>
      </c>
      <c r="E384" s="30" t="s">
        <v>600</v>
      </c>
      <c r="F384" s="32">
        <v>6.0231660231660236</v>
      </c>
      <c r="G384" s="32">
        <v>4.8185328185328187</v>
      </c>
      <c r="H384" s="32">
        <v>1.2046332046332047</v>
      </c>
      <c r="I384" s="31" t="s">
        <v>52</v>
      </c>
      <c r="J384" s="31" t="s">
        <v>605</v>
      </c>
      <c r="K384" s="30">
        <v>1</v>
      </c>
      <c r="L384" s="30" t="s">
        <v>247</v>
      </c>
      <c r="M384" s="30">
        <v>1</v>
      </c>
      <c r="N384" s="30"/>
      <c r="O384" s="30"/>
      <c r="P384" s="30" t="s">
        <v>413</v>
      </c>
      <c r="Q384" s="30">
        <v>302586796</v>
      </c>
      <c r="R384" s="31" t="s">
        <v>62</v>
      </c>
      <c r="S384" s="63">
        <v>45740</v>
      </c>
      <c r="T384" s="62"/>
      <c r="U384" s="84">
        <v>1</v>
      </c>
    </row>
    <row r="385" spans="1:21" ht="52.8" x14ac:dyDescent="0.3">
      <c r="A385" s="30">
        <f t="shared" si="8"/>
        <v>381</v>
      </c>
      <c r="B385" s="31" t="s">
        <v>738</v>
      </c>
      <c r="C385" s="30" t="s">
        <v>38</v>
      </c>
      <c r="D385" s="30" t="s">
        <v>635</v>
      </c>
      <c r="E385" s="30" t="s">
        <v>600</v>
      </c>
      <c r="F385" s="32">
        <v>12.277992277992277</v>
      </c>
      <c r="G385" s="32">
        <v>9.8223938223938223</v>
      </c>
      <c r="H385" s="32">
        <v>2.4555984555984556</v>
      </c>
      <c r="I385" s="31" t="s">
        <v>52</v>
      </c>
      <c r="J385" s="31" t="s">
        <v>342</v>
      </c>
      <c r="K385" s="30">
        <v>1</v>
      </c>
      <c r="L385" s="30" t="s">
        <v>247</v>
      </c>
      <c r="M385" s="30">
        <v>1</v>
      </c>
      <c r="N385" s="30"/>
      <c r="O385" s="30"/>
      <c r="P385" s="30" t="s">
        <v>413</v>
      </c>
      <c r="Q385" s="30">
        <v>206419266</v>
      </c>
      <c r="R385" s="31" t="s">
        <v>62</v>
      </c>
      <c r="S385" s="63">
        <v>45740</v>
      </c>
      <c r="T385" s="62"/>
      <c r="U385" s="84">
        <v>1</v>
      </c>
    </row>
    <row r="386" spans="1:21" ht="52.8" x14ac:dyDescent="0.3">
      <c r="A386" s="30">
        <f t="shared" si="8"/>
        <v>382</v>
      </c>
      <c r="B386" s="31" t="s">
        <v>739</v>
      </c>
      <c r="C386" s="30" t="s">
        <v>39</v>
      </c>
      <c r="D386" s="30" t="s">
        <v>299</v>
      </c>
      <c r="E386" s="30" t="s">
        <v>600</v>
      </c>
      <c r="F386" s="32">
        <v>26.409266409266408</v>
      </c>
      <c r="G386" s="32">
        <v>21.003861003861005</v>
      </c>
      <c r="H386" s="32">
        <v>5.4054054054054053</v>
      </c>
      <c r="I386" s="31" t="s">
        <v>52</v>
      </c>
      <c r="J386" s="31" t="s">
        <v>611</v>
      </c>
      <c r="K386" s="30">
        <v>1</v>
      </c>
      <c r="L386" s="30" t="s">
        <v>247</v>
      </c>
      <c r="M386" s="30">
        <v>1</v>
      </c>
      <c r="N386" s="30"/>
      <c r="O386" s="30"/>
      <c r="P386" s="30" t="s">
        <v>413</v>
      </c>
      <c r="Q386" s="30">
        <v>300842186</v>
      </c>
      <c r="R386" s="31" t="s">
        <v>62</v>
      </c>
      <c r="S386" s="63">
        <v>45740</v>
      </c>
      <c r="T386" s="62"/>
      <c r="U386" s="84">
        <v>1</v>
      </c>
    </row>
    <row r="387" spans="1:21" ht="52.8" x14ac:dyDescent="0.3">
      <c r="A387" s="30">
        <f t="shared" si="8"/>
        <v>383</v>
      </c>
      <c r="B387" s="31" t="s">
        <v>740</v>
      </c>
      <c r="C387" s="31" t="s">
        <v>37</v>
      </c>
      <c r="D387" s="30" t="s">
        <v>333</v>
      </c>
      <c r="E387" s="30" t="s">
        <v>600</v>
      </c>
      <c r="F387" s="32">
        <v>1.3899613899613898</v>
      </c>
      <c r="G387" s="32">
        <v>1.111969111969112</v>
      </c>
      <c r="H387" s="32">
        <v>0.27799227799227799</v>
      </c>
      <c r="I387" s="31" t="s">
        <v>52</v>
      </c>
      <c r="J387" s="31" t="s">
        <v>289</v>
      </c>
      <c r="K387" s="30">
        <v>1</v>
      </c>
      <c r="L387" s="30" t="s">
        <v>247</v>
      </c>
      <c r="M387" s="30">
        <v>1</v>
      </c>
      <c r="N387" s="30"/>
      <c r="O387" s="30"/>
      <c r="P387" s="30" t="s">
        <v>413</v>
      </c>
      <c r="Q387" s="30">
        <v>310045666</v>
      </c>
      <c r="R387" s="31" t="s">
        <v>62</v>
      </c>
      <c r="S387" s="63">
        <v>45740</v>
      </c>
      <c r="T387" s="62"/>
      <c r="U387" s="84">
        <v>1</v>
      </c>
    </row>
    <row r="388" spans="1:21" ht="52.8" x14ac:dyDescent="0.3">
      <c r="A388" s="30">
        <f t="shared" si="8"/>
        <v>384</v>
      </c>
      <c r="B388" s="31" t="s">
        <v>741</v>
      </c>
      <c r="C388" s="31" t="s">
        <v>37</v>
      </c>
      <c r="D388" s="30" t="s">
        <v>613</v>
      </c>
      <c r="E388" s="30" t="s">
        <v>600</v>
      </c>
      <c r="F388" s="32">
        <v>1.3899613899613898</v>
      </c>
      <c r="G388" s="32">
        <v>1.111969111969112</v>
      </c>
      <c r="H388" s="32">
        <v>0.27799227799227799</v>
      </c>
      <c r="I388" s="31" t="s">
        <v>52</v>
      </c>
      <c r="J388" s="31" t="s">
        <v>289</v>
      </c>
      <c r="K388" s="30">
        <v>1</v>
      </c>
      <c r="L388" s="30" t="s">
        <v>247</v>
      </c>
      <c r="M388" s="30">
        <v>1</v>
      </c>
      <c r="N388" s="30"/>
      <c r="O388" s="30"/>
      <c r="P388" s="30" t="s">
        <v>413</v>
      </c>
      <c r="Q388" s="30">
        <v>206038155</v>
      </c>
      <c r="R388" s="31" t="s">
        <v>62</v>
      </c>
      <c r="S388" s="63">
        <v>45740</v>
      </c>
      <c r="T388" s="62"/>
      <c r="U388" s="84">
        <v>1</v>
      </c>
    </row>
    <row r="389" spans="1:21" ht="52.8" x14ac:dyDescent="0.3">
      <c r="A389" s="30">
        <f t="shared" si="8"/>
        <v>385</v>
      </c>
      <c r="B389" s="31" t="s">
        <v>742</v>
      </c>
      <c r="C389" s="31" t="s">
        <v>37</v>
      </c>
      <c r="D389" s="30" t="s">
        <v>333</v>
      </c>
      <c r="E389" s="30" t="s">
        <v>600</v>
      </c>
      <c r="F389" s="32">
        <v>1.3899613899613898</v>
      </c>
      <c r="G389" s="32">
        <v>1.111969111969112</v>
      </c>
      <c r="H389" s="32">
        <v>0.27799227799227799</v>
      </c>
      <c r="I389" s="31" t="s">
        <v>52</v>
      </c>
      <c r="J389" s="31" t="s">
        <v>289</v>
      </c>
      <c r="K389" s="30">
        <v>1</v>
      </c>
      <c r="L389" s="30" t="s">
        <v>247</v>
      </c>
      <c r="M389" s="30">
        <v>1</v>
      </c>
      <c r="N389" s="30"/>
      <c r="O389" s="30"/>
      <c r="P389" s="30" t="s">
        <v>413</v>
      </c>
      <c r="Q389" s="30">
        <v>307066538</v>
      </c>
      <c r="R389" s="31" t="s">
        <v>62</v>
      </c>
      <c r="S389" s="63">
        <v>45740</v>
      </c>
      <c r="T389" s="62"/>
      <c r="U389" s="84">
        <v>1</v>
      </c>
    </row>
    <row r="390" spans="1:21" ht="52.8" x14ac:dyDescent="0.3">
      <c r="A390" s="30">
        <f t="shared" ref="A390:A453" si="9">+A389+1</f>
        <v>386</v>
      </c>
      <c r="B390" s="31" t="s">
        <v>743</v>
      </c>
      <c r="C390" s="31" t="s">
        <v>37</v>
      </c>
      <c r="D390" s="30" t="s">
        <v>613</v>
      </c>
      <c r="E390" s="30" t="s">
        <v>600</v>
      </c>
      <c r="F390" s="32">
        <v>1.3899613899613898</v>
      </c>
      <c r="G390" s="32">
        <v>1.111969111969112</v>
      </c>
      <c r="H390" s="32">
        <v>0.27799227799227799</v>
      </c>
      <c r="I390" s="31" t="s">
        <v>52</v>
      </c>
      <c r="J390" s="31" t="s">
        <v>289</v>
      </c>
      <c r="K390" s="30">
        <v>1</v>
      </c>
      <c r="L390" s="30" t="s">
        <v>247</v>
      </c>
      <c r="M390" s="30">
        <v>1</v>
      </c>
      <c r="N390" s="30"/>
      <c r="O390" s="30"/>
      <c r="P390" s="30" t="s">
        <v>413</v>
      </c>
      <c r="Q390" s="30">
        <v>203828982</v>
      </c>
      <c r="R390" s="31" t="s">
        <v>62</v>
      </c>
      <c r="S390" s="63">
        <v>45740</v>
      </c>
      <c r="T390" s="62"/>
      <c r="U390" s="84">
        <v>1</v>
      </c>
    </row>
    <row r="391" spans="1:21" ht="52.8" x14ac:dyDescent="0.3">
      <c r="A391" s="30">
        <f t="shared" si="9"/>
        <v>387</v>
      </c>
      <c r="B391" s="31" t="s">
        <v>744</v>
      </c>
      <c r="C391" s="31" t="s">
        <v>37</v>
      </c>
      <c r="D391" s="30" t="s">
        <v>656</v>
      </c>
      <c r="E391" s="30" t="s">
        <v>600</v>
      </c>
      <c r="F391" s="32">
        <v>1.3899613899613898</v>
      </c>
      <c r="G391" s="32">
        <v>1.111969111969112</v>
      </c>
      <c r="H391" s="32">
        <v>0.27799227799227799</v>
      </c>
      <c r="I391" s="31" t="s">
        <v>52</v>
      </c>
      <c r="J391" s="31" t="s">
        <v>289</v>
      </c>
      <c r="K391" s="30">
        <v>1</v>
      </c>
      <c r="L391" s="30" t="s">
        <v>247</v>
      </c>
      <c r="M391" s="30">
        <v>1</v>
      </c>
      <c r="N391" s="30"/>
      <c r="O391" s="30"/>
      <c r="P391" s="30" t="s">
        <v>413</v>
      </c>
      <c r="Q391" s="30">
        <v>205588382</v>
      </c>
      <c r="R391" s="31" t="s">
        <v>62</v>
      </c>
      <c r="S391" s="63">
        <v>45740</v>
      </c>
      <c r="T391" s="62"/>
      <c r="U391" s="84">
        <v>1</v>
      </c>
    </row>
    <row r="392" spans="1:21" ht="52.8" x14ac:dyDescent="0.3">
      <c r="A392" s="30">
        <f t="shared" si="9"/>
        <v>388</v>
      </c>
      <c r="B392" s="31" t="s">
        <v>745</v>
      </c>
      <c r="C392" s="30" t="s">
        <v>38</v>
      </c>
      <c r="D392" s="30" t="s">
        <v>309</v>
      </c>
      <c r="E392" s="30" t="s">
        <v>600</v>
      </c>
      <c r="F392" s="32">
        <v>13.513513513513512</v>
      </c>
      <c r="G392" s="32">
        <v>10.810810810810811</v>
      </c>
      <c r="H392" s="32">
        <v>2.7027027027027026</v>
      </c>
      <c r="I392" s="31" t="s">
        <v>52</v>
      </c>
      <c r="J392" s="31" t="s">
        <v>605</v>
      </c>
      <c r="K392" s="30">
        <v>1</v>
      </c>
      <c r="L392" s="30" t="s">
        <v>247</v>
      </c>
      <c r="M392" s="30">
        <v>1</v>
      </c>
      <c r="N392" s="30"/>
      <c r="O392" s="30"/>
      <c r="P392" s="30" t="s">
        <v>413</v>
      </c>
      <c r="Q392" s="30">
        <v>303838401</v>
      </c>
      <c r="R392" s="31" t="s">
        <v>62</v>
      </c>
      <c r="S392" s="63">
        <v>45740</v>
      </c>
      <c r="T392" s="62"/>
      <c r="U392" s="84">
        <v>1</v>
      </c>
    </row>
    <row r="393" spans="1:21" ht="52.8" x14ac:dyDescent="0.3">
      <c r="A393" s="30">
        <f t="shared" si="9"/>
        <v>389</v>
      </c>
      <c r="B393" s="31" t="s">
        <v>746</v>
      </c>
      <c r="C393" s="31" t="s">
        <v>37</v>
      </c>
      <c r="D393" s="30" t="s">
        <v>333</v>
      </c>
      <c r="E393" s="30" t="s">
        <v>600</v>
      </c>
      <c r="F393" s="32">
        <v>25.096525096525095</v>
      </c>
      <c r="G393" s="32">
        <v>20.077220077220076</v>
      </c>
      <c r="H393" s="32">
        <v>5.019305019305019</v>
      </c>
      <c r="I393" s="31" t="s">
        <v>52</v>
      </c>
      <c r="J393" s="31" t="s">
        <v>645</v>
      </c>
      <c r="K393" s="30">
        <v>1</v>
      </c>
      <c r="L393" s="30" t="s">
        <v>247</v>
      </c>
      <c r="M393" s="30">
        <v>1</v>
      </c>
      <c r="N393" s="30"/>
      <c r="O393" s="30"/>
      <c r="P393" s="30" t="s">
        <v>413</v>
      </c>
      <c r="Q393" s="30">
        <v>305395898</v>
      </c>
      <c r="R393" s="31" t="s">
        <v>62</v>
      </c>
      <c r="S393" s="63">
        <v>45740</v>
      </c>
      <c r="T393" s="62"/>
      <c r="U393" s="84">
        <v>1</v>
      </c>
    </row>
    <row r="394" spans="1:21" ht="52.8" x14ac:dyDescent="0.3">
      <c r="A394" s="30">
        <f t="shared" si="9"/>
        <v>390</v>
      </c>
      <c r="B394" s="31" t="s">
        <v>747</v>
      </c>
      <c r="C394" s="30" t="s">
        <v>39</v>
      </c>
      <c r="D394" s="30" t="s">
        <v>350</v>
      </c>
      <c r="E394" s="30" t="s">
        <v>600</v>
      </c>
      <c r="F394" s="32">
        <v>16.37065637065637</v>
      </c>
      <c r="G394" s="32">
        <v>13.096525096525097</v>
      </c>
      <c r="H394" s="32">
        <v>3.2741312741312742</v>
      </c>
      <c r="I394" s="31" t="s">
        <v>52</v>
      </c>
      <c r="J394" s="31" t="s">
        <v>342</v>
      </c>
      <c r="K394" s="30">
        <v>1</v>
      </c>
      <c r="L394" s="30" t="s">
        <v>247</v>
      </c>
      <c r="M394" s="30">
        <v>1</v>
      </c>
      <c r="N394" s="30"/>
      <c r="O394" s="30"/>
      <c r="P394" s="30" t="s">
        <v>413</v>
      </c>
      <c r="Q394" s="30">
        <v>303810381</v>
      </c>
      <c r="R394" s="31" t="s">
        <v>62</v>
      </c>
      <c r="S394" s="63">
        <v>45740</v>
      </c>
      <c r="T394" s="62"/>
      <c r="U394" s="84">
        <v>1</v>
      </c>
    </row>
    <row r="395" spans="1:21" ht="52.8" x14ac:dyDescent="0.3">
      <c r="A395" s="30">
        <f t="shared" si="9"/>
        <v>391</v>
      </c>
      <c r="B395" s="31" t="s">
        <v>748</v>
      </c>
      <c r="C395" s="30" t="s">
        <v>39</v>
      </c>
      <c r="D395" s="30" t="s">
        <v>300</v>
      </c>
      <c r="E395" s="30" t="s">
        <v>600</v>
      </c>
      <c r="F395" s="32">
        <v>16.37065637065637</v>
      </c>
      <c r="G395" s="32">
        <v>13.096525096525097</v>
      </c>
      <c r="H395" s="32">
        <v>3.2741312741312742</v>
      </c>
      <c r="I395" s="31" t="s">
        <v>52</v>
      </c>
      <c r="J395" s="31" t="s">
        <v>342</v>
      </c>
      <c r="K395" s="30">
        <v>1</v>
      </c>
      <c r="L395" s="30" t="s">
        <v>247</v>
      </c>
      <c r="M395" s="30">
        <v>1</v>
      </c>
      <c r="N395" s="30"/>
      <c r="O395" s="30"/>
      <c r="P395" s="30" t="s">
        <v>413</v>
      </c>
      <c r="Q395" s="30">
        <v>205353675</v>
      </c>
      <c r="R395" s="31" t="s">
        <v>62</v>
      </c>
      <c r="S395" s="63">
        <v>45740</v>
      </c>
      <c r="T395" s="62"/>
      <c r="U395" s="84">
        <v>1</v>
      </c>
    </row>
    <row r="396" spans="1:21" ht="52.8" x14ac:dyDescent="0.3">
      <c r="A396" s="30">
        <f t="shared" si="9"/>
        <v>392</v>
      </c>
      <c r="B396" s="31" t="s">
        <v>749</v>
      </c>
      <c r="C396" s="30" t="s">
        <v>38</v>
      </c>
      <c r="D396" s="30" t="s">
        <v>750</v>
      </c>
      <c r="E396" s="30" t="s">
        <v>600</v>
      </c>
      <c r="F396" s="32">
        <v>42.316602316602321</v>
      </c>
      <c r="G396" s="32">
        <v>33.853281853281857</v>
      </c>
      <c r="H396" s="32">
        <v>8.4633204633204642</v>
      </c>
      <c r="I396" s="31" t="s">
        <v>52</v>
      </c>
      <c r="J396" s="31" t="s">
        <v>288</v>
      </c>
      <c r="K396" s="30">
        <v>1</v>
      </c>
      <c r="L396" s="30" t="s">
        <v>247</v>
      </c>
      <c r="M396" s="30">
        <v>1</v>
      </c>
      <c r="N396" s="30"/>
      <c r="O396" s="30"/>
      <c r="P396" s="30" t="s">
        <v>413</v>
      </c>
      <c r="Q396" s="30">
        <v>303686085</v>
      </c>
      <c r="R396" s="31" t="s">
        <v>62</v>
      </c>
      <c r="S396" s="63">
        <v>45740</v>
      </c>
      <c r="T396" s="62"/>
      <c r="U396" s="84">
        <v>1</v>
      </c>
    </row>
    <row r="397" spans="1:21" ht="52.8" x14ac:dyDescent="0.3">
      <c r="A397" s="30">
        <f t="shared" si="9"/>
        <v>393</v>
      </c>
      <c r="B397" s="31" t="s">
        <v>612</v>
      </c>
      <c r="C397" s="31" t="s">
        <v>37</v>
      </c>
      <c r="D397" s="30" t="s">
        <v>613</v>
      </c>
      <c r="E397" s="30" t="s">
        <v>600</v>
      </c>
      <c r="F397" s="32">
        <v>1.3899613899613898</v>
      </c>
      <c r="G397" s="32">
        <v>1.111969111969112</v>
      </c>
      <c r="H397" s="32">
        <v>0.27799227799227799</v>
      </c>
      <c r="I397" s="31" t="s">
        <v>52</v>
      </c>
      <c r="J397" s="31" t="s">
        <v>289</v>
      </c>
      <c r="K397" s="30">
        <v>1</v>
      </c>
      <c r="L397" s="30" t="s">
        <v>247</v>
      </c>
      <c r="M397" s="30">
        <v>1</v>
      </c>
      <c r="N397" s="30"/>
      <c r="O397" s="30"/>
      <c r="P397" s="30" t="s">
        <v>413</v>
      </c>
      <c r="Q397" s="30">
        <v>303174518</v>
      </c>
      <c r="R397" s="31" t="s">
        <v>62</v>
      </c>
      <c r="S397" s="63">
        <v>45740</v>
      </c>
      <c r="T397" s="62"/>
      <c r="U397" s="84">
        <v>1</v>
      </c>
    </row>
    <row r="398" spans="1:21" ht="52.8" x14ac:dyDescent="0.3">
      <c r="A398" s="30">
        <f t="shared" si="9"/>
        <v>394</v>
      </c>
      <c r="B398" s="31" t="s">
        <v>751</v>
      </c>
      <c r="C398" s="31" t="s">
        <v>37</v>
      </c>
      <c r="D398" s="30" t="s">
        <v>367</v>
      </c>
      <c r="E398" s="30" t="s">
        <v>600</v>
      </c>
      <c r="F398" s="32">
        <v>26.254826254826256</v>
      </c>
      <c r="G398" s="32">
        <v>21.003861003861005</v>
      </c>
      <c r="H398" s="32">
        <v>5.2509652509652511</v>
      </c>
      <c r="I398" s="31" t="s">
        <v>52</v>
      </c>
      <c r="J398" s="31" t="s">
        <v>611</v>
      </c>
      <c r="K398" s="30">
        <v>1</v>
      </c>
      <c r="L398" s="30" t="s">
        <v>247</v>
      </c>
      <c r="M398" s="30">
        <v>1</v>
      </c>
      <c r="N398" s="30"/>
      <c r="O398" s="30"/>
      <c r="P398" s="30" t="s">
        <v>413</v>
      </c>
      <c r="Q398" s="30">
        <v>303129943</v>
      </c>
      <c r="R398" s="31" t="s">
        <v>62</v>
      </c>
      <c r="S398" s="63">
        <v>45740</v>
      </c>
      <c r="T398" s="62"/>
      <c r="U398" s="84">
        <v>1</v>
      </c>
    </row>
    <row r="399" spans="1:21" ht="52.8" x14ac:dyDescent="0.3">
      <c r="A399" s="30">
        <f t="shared" si="9"/>
        <v>395</v>
      </c>
      <c r="B399" s="31" t="s">
        <v>752</v>
      </c>
      <c r="C399" s="31" t="s">
        <v>37</v>
      </c>
      <c r="D399" s="30" t="s">
        <v>323</v>
      </c>
      <c r="E399" s="30" t="s">
        <v>600</v>
      </c>
      <c r="F399" s="32">
        <v>26.254826254826256</v>
      </c>
      <c r="G399" s="32">
        <v>21.003861003861005</v>
      </c>
      <c r="H399" s="32">
        <v>5.2509652509652511</v>
      </c>
      <c r="I399" s="31" t="s">
        <v>52</v>
      </c>
      <c r="J399" s="31" t="s">
        <v>611</v>
      </c>
      <c r="K399" s="30">
        <v>1</v>
      </c>
      <c r="L399" s="30" t="s">
        <v>247</v>
      </c>
      <c r="M399" s="30">
        <v>1</v>
      </c>
      <c r="N399" s="30"/>
      <c r="O399" s="30"/>
      <c r="P399" s="30" t="s">
        <v>413</v>
      </c>
      <c r="Q399" s="30">
        <v>303507378</v>
      </c>
      <c r="R399" s="31" t="s">
        <v>62</v>
      </c>
      <c r="S399" s="63">
        <v>45740</v>
      </c>
      <c r="T399" s="62"/>
      <c r="U399" s="84">
        <v>1</v>
      </c>
    </row>
    <row r="400" spans="1:21" ht="52.8" x14ac:dyDescent="0.3">
      <c r="A400" s="30">
        <f t="shared" si="9"/>
        <v>396</v>
      </c>
      <c r="B400" s="31" t="s">
        <v>753</v>
      </c>
      <c r="C400" s="31" t="s">
        <v>37</v>
      </c>
      <c r="D400" s="30" t="s">
        <v>333</v>
      </c>
      <c r="E400" s="30" t="s">
        <v>600</v>
      </c>
      <c r="F400" s="32">
        <v>1.3899613899613898</v>
      </c>
      <c r="G400" s="32">
        <v>1.111969111969112</v>
      </c>
      <c r="H400" s="32">
        <v>0.27799227799227799</v>
      </c>
      <c r="I400" s="31" t="s">
        <v>52</v>
      </c>
      <c r="J400" s="31" t="s">
        <v>289</v>
      </c>
      <c r="K400" s="30">
        <v>1</v>
      </c>
      <c r="L400" s="30" t="s">
        <v>247</v>
      </c>
      <c r="M400" s="30">
        <v>1</v>
      </c>
      <c r="N400" s="30"/>
      <c r="O400" s="30"/>
      <c r="P400" s="30" t="s">
        <v>413</v>
      </c>
      <c r="Q400" s="30">
        <v>206199296</v>
      </c>
      <c r="R400" s="31" t="s">
        <v>62</v>
      </c>
      <c r="S400" s="63">
        <v>45740</v>
      </c>
      <c r="T400" s="62"/>
      <c r="U400" s="84">
        <v>1</v>
      </c>
    </row>
    <row r="401" spans="1:21" ht="52.8" x14ac:dyDescent="0.3">
      <c r="A401" s="30">
        <f t="shared" si="9"/>
        <v>397</v>
      </c>
      <c r="B401" s="31" t="s">
        <v>754</v>
      </c>
      <c r="C401" s="30" t="s">
        <v>48</v>
      </c>
      <c r="D401" s="30" t="s">
        <v>637</v>
      </c>
      <c r="E401" s="30" t="s">
        <v>600</v>
      </c>
      <c r="F401" s="32">
        <v>1.3899613899613898</v>
      </c>
      <c r="G401" s="32">
        <v>1.111969111969112</v>
      </c>
      <c r="H401" s="32">
        <v>0.27799227799227799</v>
      </c>
      <c r="I401" s="31" t="s">
        <v>52</v>
      </c>
      <c r="J401" s="31" t="s">
        <v>289</v>
      </c>
      <c r="K401" s="30">
        <v>1</v>
      </c>
      <c r="L401" s="30" t="s">
        <v>247</v>
      </c>
      <c r="M401" s="30">
        <v>1</v>
      </c>
      <c r="N401" s="30"/>
      <c r="O401" s="30"/>
      <c r="P401" s="30" t="s">
        <v>413</v>
      </c>
      <c r="Q401" s="30">
        <v>303561320</v>
      </c>
      <c r="R401" s="31" t="s">
        <v>62</v>
      </c>
      <c r="S401" s="63">
        <v>45740</v>
      </c>
      <c r="T401" s="62"/>
      <c r="U401" s="84">
        <v>1</v>
      </c>
    </row>
    <row r="402" spans="1:21" ht="52.8" x14ac:dyDescent="0.3">
      <c r="A402" s="30">
        <f t="shared" si="9"/>
        <v>398</v>
      </c>
      <c r="B402" s="31" t="s">
        <v>755</v>
      </c>
      <c r="C402" s="30" t="s">
        <v>47</v>
      </c>
      <c r="D402" s="30" t="s">
        <v>277</v>
      </c>
      <c r="E402" s="30" t="s">
        <v>600</v>
      </c>
      <c r="F402" s="32">
        <v>1.3899613899613898</v>
      </c>
      <c r="G402" s="32">
        <v>1.111969111969112</v>
      </c>
      <c r="H402" s="32">
        <v>0.27799227799227799</v>
      </c>
      <c r="I402" s="31" t="s">
        <v>52</v>
      </c>
      <c r="J402" s="31" t="s">
        <v>289</v>
      </c>
      <c r="K402" s="30">
        <v>1</v>
      </c>
      <c r="L402" s="30" t="s">
        <v>247</v>
      </c>
      <c r="M402" s="30">
        <v>1</v>
      </c>
      <c r="N402" s="30"/>
      <c r="O402" s="30"/>
      <c r="P402" s="30" t="s">
        <v>413</v>
      </c>
      <c r="Q402" s="30">
        <v>205993323</v>
      </c>
      <c r="R402" s="31" t="s">
        <v>62</v>
      </c>
      <c r="S402" s="63">
        <v>45740</v>
      </c>
      <c r="T402" s="62"/>
      <c r="U402" s="84">
        <v>1</v>
      </c>
    </row>
    <row r="403" spans="1:21" ht="52.8" x14ac:dyDescent="0.3">
      <c r="A403" s="30">
        <f t="shared" si="9"/>
        <v>399</v>
      </c>
      <c r="B403" s="31" t="s">
        <v>756</v>
      </c>
      <c r="C403" s="30" t="s">
        <v>48</v>
      </c>
      <c r="D403" s="30" t="s">
        <v>637</v>
      </c>
      <c r="E403" s="30" t="s">
        <v>600</v>
      </c>
      <c r="F403" s="32">
        <v>1.3899613899613898</v>
      </c>
      <c r="G403" s="32">
        <v>1.111969111969112</v>
      </c>
      <c r="H403" s="32">
        <v>0.27799227799227799</v>
      </c>
      <c r="I403" s="31" t="s">
        <v>52</v>
      </c>
      <c r="J403" s="31" t="s">
        <v>289</v>
      </c>
      <c r="K403" s="30">
        <v>1</v>
      </c>
      <c r="L403" s="30" t="s">
        <v>247</v>
      </c>
      <c r="M403" s="30">
        <v>1</v>
      </c>
      <c r="N403" s="30"/>
      <c r="O403" s="30"/>
      <c r="P403" s="30" t="s">
        <v>413</v>
      </c>
      <c r="Q403" s="30">
        <v>306149576</v>
      </c>
      <c r="R403" s="31" t="s">
        <v>62</v>
      </c>
      <c r="S403" s="63">
        <v>45740</v>
      </c>
      <c r="T403" s="62"/>
      <c r="U403" s="84">
        <v>1</v>
      </c>
    </row>
    <row r="404" spans="1:21" ht="52.8" x14ac:dyDescent="0.3">
      <c r="A404" s="30">
        <f t="shared" si="9"/>
        <v>400</v>
      </c>
      <c r="B404" s="31" t="s">
        <v>757</v>
      </c>
      <c r="C404" s="31" t="s">
        <v>29</v>
      </c>
      <c r="D404" s="30" t="s">
        <v>395</v>
      </c>
      <c r="E404" s="30" t="s">
        <v>600</v>
      </c>
      <c r="F404" s="32">
        <v>13.513513513513512</v>
      </c>
      <c r="G404" s="32">
        <v>10.810810810810811</v>
      </c>
      <c r="H404" s="32">
        <v>2.7027027027027026</v>
      </c>
      <c r="I404" s="31" t="s">
        <v>52</v>
      </c>
      <c r="J404" s="31" t="s">
        <v>605</v>
      </c>
      <c r="K404" s="30">
        <v>1</v>
      </c>
      <c r="L404" s="30" t="s">
        <v>247</v>
      </c>
      <c r="M404" s="30">
        <v>1</v>
      </c>
      <c r="N404" s="30"/>
      <c r="O404" s="30"/>
      <c r="P404" s="30" t="s">
        <v>413</v>
      </c>
      <c r="Q404" s="30">
        <v>300943417</v>
      </c>
      <c r="R404" s="31" t="s">
        <v>62</v>
      </c>
      <c r="S404" s="63">
        <v>45740</v>
      </c>
      <c r="T404" s="62"/>
      <c r="U404" s="84">
        <v>1</v>
      </c>
    </row>
    <row r="405" spans="1:21" ht="52.8" x14ac:dyDescent="0.3">
      <c r="A405" s="30">
        <f t="shared" si="9"/>
        <v>401</v>
      </c>
      <c r="B405" s="31" t="s">
        <v>758</v>
      </c>
      <c r="C405" s="30" t="s">
        <v>47</v>
      </c>
      <c r="D405" s="30" t="s">
        <v>307</v>
      </c>
      <c r="E405" s="30" t="s">
        <v>600</v>
      </c>
      <c r="F405" s="32">
        <v>6.0231660231660236</v>
      </c>
      <c r="G405" s="32">
        <v>4.8185328185328187</v>
      </c>
      <c r="H405" s="32">
        <v>1.2046332046332047</v>
      </c>
      <c r="I405" s="31" t="s">
        <v>52</v>
      </c>
      <c r="J405" s="31" t="s">
        <v>605</v>
      </c>
      <c r="K405" s="30">
        <v>1</v>
      </c>
      <c r="L405" s="30" t="s">
        <v>247</v>
      </c>
      <c r="M405" s="30">
        <v>1</v>
      </c>
      <c r="N405" s="30"/>
      <c r="O405" s="30"/>
      <c r="P405" s="30" t="s">
        <v>413</v>
      </c>
      <c r="Q405" s="30">
        <v>203057886</v>
      </c>
      <c r="R405" s="31" t="s">
        <v>62</v>
      </c>
      <c r="S405" s="63">
        <v>45740</v>
      </c>
      <c r="T405" s="62"/>
      <c r="U405" s="84">
        <v>1</v>
      </c>
    </row>
    <row r="406" spans="1:21" ht="52.8" x14ac:dyDescent="0.3">
      <c r="A406" s="30">
        <f t="shared" si="9"/>
        <v>402</v>
      </c>
      <c r="B406" s="31" t="s">
        <v>759</v>
      </c>
      <c r="C406" s="30" t="s">
        <v>47</v>
      </c>
      <c r="D406" s="30" t="s">
        <v>484</v>
      </c>
      <c r="E406" s="30" t="s">
        <v>600</v>
      </c>
      <c r="F406" s="32">
        <v>1.3899613899613898</v>
      </c>
      <c r="G406" s="32">
        <v>1.111969111969112</v>
      </c>
      <c r="H406" s="32">
        <v>0.27799227799227799</v>
      </c>
      <c r="I406" s="31" t="s">
        <v>52</v>
      </c>
      <c r="J406" s="31" t="s">
        <v>726</v>
      </c>
      <c r="K406" s="30">
        <v>1</v>
      </c>
      <c r="L406" s="30" t="s">
        <v>247</v>
      </c>
      <c r="M406" s="30">
        <v>1</v>
      </c>
      <c r="N406" s="30"/>
      <c r="O406" s="30"/>
      <c r="P406" s="30" t="s">
        <v>413</v>
      </c>
      <c r="Q406" s="30">
        <v>303593581</v>
      </c>
      <c r="R406" s="31" t="s">
        <v>62</v>
      </c>
      <c r="S406" s="63">
        <v>45740</v>
      </c>
      <c r="T406" s="62"/>
      <c r="U406" s="84">
        <v>1</v>
      </c>
    </row>
    <row r="407" spans="1:21" ht="52.8" x14ac:dyDescent="0.3">
      <c r="A407" s="30">
        <f t="shared" si="9"/>
        <v>403</v>
      </c>
      <c r="B407" s="31" t="s">
        <v>760</v>
      </c>
      <c r="C407" s="31" t="s">
        <v>29</v>
      </c>
      <c r="D407" s="30" t="s">
        <v>761</v>
      </c>
      <c r="E407" s="30" t="s">
        <v>600</v>
      </c>
      <c r="F407" s="32">
        <v>13.513513513513512</v>
      </c>
      <c r="G407" s="32">
        <v>10.810810810810811</v>
      </c>
      <c r="H407" s="32">
        <v>2.7027027027027026</v>
      </c>
      <c r="I407" s="31" t="s">
        <v>52</v>
      </c>
      <c r="J407" s="31" t="s">
        <v>605</v>
      </c>
      <c r="K407" s="30">
        <v>1</v>
      </c>
      <c r="L407" s="30" t="s">
        <v>247</v>
      </c>
      <c r="M407" s="30">
        <v>1</v>
      </c>
      <c r="N407" s="30"/>
      <c r="O407" s="30"/>
      <c r="P407" s="30" t="s">
        <v>413</v>
      </c>
      <c r="Q407" s="30">
        <v>204915047</v>
      </c>
      <c r="R407" s="31" t="s">
        <v>62</v>
      </c>
      <c r="S407" s="63">
        <v>45740</v>
      </c>
      <c r="T407" s="62"/>
      <c r="U407" s="84">
        <v>1</v>
      </c>
    </row>
    <row r="408" spans="1:21" ht="52.8" x14ac:dyDescent="0.3">
      <c r="A408" s="30">
        <f t="shared" si="9"/>
        <v>404</v>
      </c>
      <c r="B408" s="31" t="s">
        <v>762</v>
      </c>
      <c r="C408" s="31" t="s">
        <v>29</v>
      </c>
      <c r="D408" s="30" t="s">
        <v>378</v>
      </c>
      <c r="E408" s="30" t="s">
        <v>600</v>
      </c>
      <c r="F408" s="32">
        <v>12.74131274131274</v>
      </c>
      <c r="G408" s="32">
        <v>10.193050193050192</v>
      </c>
      <c r="H408" s="32">
        <v>2.5482625482625481</v>
      </c>
      <c r="I408" s="31" t="s">
        <v>52</v>
      </c>
      <c r="J408" s="31" t="s">
        <v>605</v>
      </c>
      <c r="K408" s="30">
        <v>1</v>
      </c>
      <c r="L408" s="30" t="s">
        <v>247</v>
      </c>
      <c r="M408" s="30">
        <v>1</v>
      </c>
      <c r="N408" s="30"/>
      <c r="O408" s="30"/>
      <c r="P408" s="30" t="s">
        <v>413</v>
      </c>
      <c r="Q408" s="30">
        <v>200029123</v>
      </c>
      <c r="R408" s="31" t="s">
        <v>62</v>
      </c>
      <c r="S408" s="63">
        <v>45740</v>
      </c>
      <c r="T408" s="62"/>
      <c r="U408" s="84">
        <v>1</v>
      </c>
    </row>
    <row r="409" spans="1:21" ht="52.8" x14ac:dyDescent="0.3">
      <c r="A409" s="30">
        <f t="shared" si="9"/>
        <v>405</v>
      </c>
      <c r="B409" s="31" t="s">
        <v>673</v>
      </c>
      <c r="C409" s="31" t="s">
        <v>29</v>
      </c>
      <c r="D409" s="30" t="s">
        <v>382</v>
      </c>
      <c r="E409" s="30" t="s">
        <v>600</v>
      </c>
      <c r="F409" s="32">
        <v>1.3899613899613898</v>
      </c>
      <c r="G409" s="32">
        <v>1.111969111969112</v>
      </c>
      <c r="H409" s="32">
        <v>0.27799227799227799</v>
      </c>
      <c r="I409" s="31" t="s">
        <v>52</v>
      </c>
      <c r="J409" s="31" t="s">
        <v>726</v>
      </c>
      <c r="K409" s="30">
        <v>1</v>
      </c>
      <c r="L409" s="30" t="s">
        <v>247</v>
      </c>
      <c r="M409" s="30">
        <v>1</v>
      </c>
      <c r="N409" s="30"/>
      <c r="O409" s="30"/>
      <c r="P409" s="30" t="s">
        <v>413</v>
      </c>
      <c r="Q409" s="30">
        <v>203414569</v>
      </c>
      <c r="R409" s="31" t="s">
        <v>62</v>
      </c>
      <c r="S409" s="63">
        <v>45740</v>
      </c>
      <c r="T409" s="62"/>
      <c r="U409" s="84">
        <v>1</v>
      </c>
    </row>
    <row r="410" spans="1:21" ht="52.8" x14ac:dyDescent="0.3">
      <c r="A410" s="30">
        <f t="shared" si="9"/>
        <v>406</v>
      </c>
      <c r="B410" s="31" t="s">
        <v>763</v>
      </c>
      <c r="C410" s="31" t="s">
        <v>29</v>
      </c>
      <c r="D410" s="30" t="s">
        <v>478</v>
      </c>
      <c r="E410" s="30" t="s">
        <v>600</v>
      </c>
      <c r="F410" s="32">
        <v>1.3899613899613898</v>
      </c>
      <c r="G410" s="32">
        <v>1.111969111969112</v>
      </c>
      <c r="H410" s="32">
        <v>0.27799227799227799</v>
      </c>
      <c r="I410" s="31" t="s">
        <v>52</v>
      </c>
      <c r="J410" s="31" t="s">
        <v>289</v>
      </c>
      <c r="K410" s="30">
        <v>1</v>
      </c>
      <c r="L410" s="30" t="s">
        <v>247</v>
      </c>
      <c r="M410" s="30">
        <v>1</v>
      </c>
      <c r="N410" s="30"/>
      <c r="O410" s="30"/>
      <c r="P410" s="30" t="s">
        <v>413</v>
      </c>
      <c r="Q410" s="30">
        <v>203512977</v>
      </c>
      <c r="R410" s="31" t="s">
        <v>62</v>
      </c>
      <c r="S410" s="63">
        <v>45740</v>
      </c>
      <c r="T410" s="62"/>
      <c r="U410" s="84">
        <v>1</v>
      </c>
    </row>
    <row r="411" spans="1:21" ht="52.8" x14ac:dyDescent="0.3">
      <c r="A411" s="30">
        <f t="shared" si="9"/>
        <v>407</v>
      </c>
      <c r="B411" s="31" t="s">
        <v>764</v>
      </c>
      <c r="C411" s="30" t="s">
        <v>48</v>
      </c>
      <c r="D411" s="30" t="s">
        <v>261</v>
      </c>
      <c r="E411" s="30" t="s">
        <v>600</v>
      </c>
      <c r="F411" s="32">
        <v>13.513513513513512</v>
      </c>
      <c r="G411" s="32">
        <v>10.810810810810811</v>
      </c>
      <c r="H411" s="32">
        <v>2.7027027027027026</v>
      </c>
      <c r="I411" s="31" t="s">
        <v>52</v>
      </c>
      <c r="J411" s="31" t="s">
        <v>605</v>
      </c>
      <c r="K411" s="30">
        <v>1</v>
      </c>
      <c r="L411" s="30" t="s">
        <v>247</v>
      </c>
      <c r="M411" s="30">
        <v>1</v>
      </c>
      <c r="N411" s="30"/>
      <c r="O411" s="30"/>
      <c r="P411" s="30" t="s">
        <v>413</v>
      </c>
      <c r="Q411" s="30">
        <v>300214476</v>
      </c>
      <c r="R411" s="31" t="s">
        <v>62</v>
      </c>
      <c r="S411" s="63">
        <v>45740</v>
      </c>
      <c r="T411" s="62"/>
      <c r="U411" s="84">
        <v>1</v>
      </c>
    </row>
    <row r="412" spans="1:21" ht="52.8" x14ac:dyDescent="0.3">
      <c r="A412" s="30">
        <f t="shared" si="9"/>
        <v>408</v>
      </c>
      <c r="B412" s="31" t="s">
        <v>765</v>
      </c>
      <c r="C412" s="30" t="s">
        <v>47</v>
      </c>
      <c r="D412" s="30" t="s">
        <v>307</v>
      </c>
      <c r="E412" s="30" t="s">
        <v>600</v>
      </c>
      <c r="F412" s="32">
        <v>1.3899613899613898</v>
      </c>
      <c r="G412" s="32">
        <v>1.111969111969112</v>
      </c>
      <c r="H412" s="32">
        <v>0.27799227799227799</v>
      </c>
      <c r="I412" s="31" t="s">
        <v>52</v>
      </c>
      <c r="J412" s="31" t="s">
        <v>289</v>
      </c>
      <c r="K412" s="30">
        <v>1</v>
      </c>
      <c r="L412" s="30" t="s">
        <v>247</v>
      </c>
      <c r="M412" s="30">
        <v>1</v>
      </c>
      <c r="N412" s="30"/>
      <c r="O412" s="30"/>
      <c r="P412" s="30" t="s">
        <v>413</v>
      </c>
      <c r="Q412" s="30">
        <v>300109994</v>
      </c>
      <c r="R412" s="31" t="s">
        <v>62</v>
      </c>
      <c r="S412" s="63">
        <v>45740</v>
      </c>
      <c r="T412" s="62"/>
      <c r="U412" s="84">
        <v>1</v>
      </c>
    </row>
    <row r="413" spans="1:21" ht="52.8" x14ac:dyDescent="0.3">
      <c r="A413" s="30">
        <f t="shared" si="9"/>
        <v>409</v>
      </c>
      <c r="B413" s="31" t="s">
        <v>766</v>
      </c>
      <c r="C413" s="30" t="s">
        <v>47</v>
      </c>
      <c r="D413" s="30" t="s">
        <v>307</v>
      </c>
      <c r="E413" s="30" t="s">
        <v>600</v>
      </c>
      <c r="F413" s="32">
        <v>7.5289575289575295</v>
      </c>
      <c r="G413" s="32">
        <v>6.0231660231660236</v>
      </c>
      <c r="H413" s="32">
        <v>1.5057915057915059</v>
      </c>
      <c r="I413" s="31" t="s">
        <v>52</v>
      </c>
      <c r="J413" s="31" t="s">
        <v>605</v>
      </c>
      <c r="K413" s="30">
        <v>1</v>
      </c>
      <c r="L413" s="30" t="s">
        <v>247</v>
      </c>
      <c r="M413" s="30">
        <v>1</v>
      </c>
      <c r="N413" s="30"/>
      <c r="O413" s="30"/>
      <c r="P413" s="30" t="s">
        <v>413</v>
      </c>
      <c r="Q413" s="30">
        <v>300105912</v>
      </c>
      <c r="R413" s="31" t="s">
        <v>62</v>
      </c>
      <c r="S413" s="63">
        <v>45740</v>
      </c>
      <c r="T413" s="62"/>
      <c r="U413" s="84">
        <v>1</v>
      </c>
    </row>
    <row r="414" spans="1:21" ht="52.8" x14ac:dyDescent="0.3">
      <c r="A414" s="30">
        <f t="shared" si="9"/>
        <v>410</v>
      </c>
      <c r="B414" s="31" t="s">
        <v>767</v>
      </c>
      <c r="C414" s="30" t="s">
        <v>47</v>
      </c>
      <c r="D414" s="30" t="s">
        <v>277</v>
      </c>
      <c r="E414" s="30" t="s">
        <v>600</v>
      </c>
      <c r="F414" s="32">
        <v>6.0231660231660236</v>
      </c>
      <c r="G414" s="32">
        <v>4.8185328185328187</v>
      </c>
      <c r="H414" s="32">
        <v>1.2046332046332047</v>
      </c>
      <c r="I414" s="31" t="s">
        <v>52</v>
      </c>
      <c r="J414" s="31" t="s">
        <v>605</v>
      </c>
      <c r="K414" s="30">
        <v>1</v>
      </c>
      <c r="L414" s="30" t="s">
        <v>247</v>
      </c>
      <c r="M414" s="30">
        <v>1</v>
      </c>
      <c r="N414" s="30"/>
      <c r="O414" s="30"/>
      <c r="P414" s="30" t="s">
        <v>413</v>
      </c>
      <c r="Q414" s="30">
        <v>206408493</v>
      </c>
      <c r="R414" s="31" t="s">
        <v>62</v>
      </c>
      <c r="S414" s="63">
        <v>45740</v>
      </c>
      <c r="T414" s="62"/>
      <c r="U414" s="84">
        <v>1</v>
      </c>
    </row>
    <row r="415" spans="1:21" ht="52.8" x14ac:dyDescent="0.3">
      <c r="A415" s="30">
        <f t="shared" si="9"/>
        <v>411</v>
      </c>
      <c r="B415" s="31" t="s">
        <v>768</v>
      </c>
      <c r="C415" s="30" t="s">
        <v>47</v>
      </c>
      <c r="D415" s="30" t="s">
        <v>277</v>
      </c>
      <c r="E415" s="30" t="s">
        <v>600</v>
      </c>
      <c r="F415" s="32">
        <v>2.7799227799227797</v>
      </c>
      <c r="G415" s="32">
        <v>2.2239382239382239</v>
      </c>
      <c r="H415" s="32">
        <v>0.55598455598455598</v>
      </c>
      <c r="I415" s="31" t="s">
        <v>52</v>
      </c>
      <c r="J415" s="31" t="s">
        <v>769</v>
      </c>
      <c r="K415" s="30">
        <v>1</v>
      </c>
      <c r="L415" s="30" t="s">
        <v>247</v>
      </c>
      <c r="M415" s="30">
        <v>1</v>
      </c>
      <c r="N415" s="30"/>
      <c r="O415" s="30"/>
      <c r="P415" s="30" t="s">
        <v>413</v>
      </c>
      <c r="Q415" s="30">
        <v>200296054</v>
      </c>
      <c r="R415" s="31" t="s">
        <v>62</v>
      </c>
      <c r="S415" s="63">
        <v>45740</v>
      </c>
      <c r="T415" s="62"/>
      <c r="U415" s="84">
        <v>1</v>
      </c>
    </row>
    <row r="416" spans="1:21" ht="52.8" x14ac:dyDescent="0.3">
      <c r="A416" s="30">
        <f t="shared" si="9"/>
        <v>412</v>
      </c>
      <c r="B416" s="31" t="s">
        <v>770</v>
      </c>
      <c r="C416" s="30" t="s">
        <v>47</v>
      </c>
      <c r="D416" s="30" t="s">
        <v>277</v>
      </c>
      <c r="E416" s="30" t="s">
        <v>600</v>
      </c>
      <c r="F416" s="32">
        <v>6.0231660231660236</v>
      </c>
      <c r="G416" s="32">
        <v>4.8185328185328187</v>
      </c>
      <c r="H416" s="32">
        <v>1.2046332046332047</v>
      </c>
      <c r="I416" s="31" t="s">
        <v>52</v>
      </c>
      <c r="J416" s="31" t="s">
        <v>605</v>
      </c>
      <c r="K416" s="30">
        <v>1</v>
      </c>
      <c r="L416" s="30" t="s">
        <v>247</v>
      </c>
      <c r="M416" s="30">
        <v>1</v>
      </c>
      <c r="N416" s="30"/>
      <c r="O416" s="30"/>
      <c r="P416" s="30" t="s">
        <v>413</v>
      </c>
      <c r="Q416" s="30">
        <v>301287339</v>
      </c>
      <c r="R416" s="31" t="s">
        <v>62</v>
      </c>
      <c r="S416" s="63">
        <v>45740</v>
      </c>
      <c r="T416" s="62"/>
      <c r="U416" s="84">
        <v>1</v>
      </c>
    </row>
    <row r="417" spans="1:21" ht="52.8" x14ac:dyDescent="0.3">
      <c r="A417" s="30">
        <f t="shared" si="9"/>
        <v>413</v>
      </c>
      <c r="B417" s="31" t="s">
        <v>771</v>
      </c>
      <c r="C417" s="30" t="s">
        <v>47</v>
      </c>
      <c r="D417" s="30" t="s">
        <v>277</v>
      </c>
      <c r="E417" s="30" t="s">
        <v>600</v>
      </c>
      <c r="F417" s="32">
        <v>1.3899613899613898</v>
      </c>
      <c r="G417" s="32">
        <v>1.111969111969112</v>
      </c>
      <c r="H417" s="32">
        <v>0.27799227799227799</v>
      </c>
      <c r="I417" s="31" t="s">
        <v>52</v>
      </c>
      <c r="J417" s="31" t="s">
        <v>289</v>
      </c>
      <c r="K417" s="30">
        <v>1</v>
      </c>
      <c r="L417" s="30" t="s">
        <v>247</v>
      </c>
      <c r="M417" s="30">
        <v>1</v>
      </c>
      <c r="N417" s="30"/>
      <c r="O417" s="30"/>
      <c r="P417" s="30" t="s">
        <v>413</v>
      </c>
      <c r="Q417" s="30">
        <v>304712692</v>
      </c>
      <c r="R417" s="31" t="s">
        <v>62</v>
      </c>
      <c r="S417" s="63">
        <v>45740</v>
      </c>
      <c r="T417" s="62"/>
      <c r="U417" s="84">
        <v>1</v>
      </c>
    </row>
    <row r="418" spans="1:21" ht="52.8" x14ac:dyDescent="0.3">
      <c r="A418" s="30">
        <f t="shared" si="9"/>
        <v>414</v>
      </c>
      <c r="B418" s="31" t="s">
        <v>431</v>
      </c>
      <c r="C418" s="30" t="s">
        <v>60</v>
      </c>
      <c r="D418" s="30" t="s">
        <v>60</v>
      </c>
      <c r="E418" s="30" t="s">
        <v>600</v>
      </c>
      <c r="F418" s="32">
        <v>165.90537054263564</v>
      </c>
      <c r="G418" s="32">
        <v>132.72429612403101</v>
      </c>
      <c r="H418" s="32">
        <v>33.181074418604638</v>
      </c>
      <c r="I418" s="31" t="s">
        <v>52</v>
      </c>
      <c r="J418" s="31" t="s">
        <v>891</v>
      </c>
      <c r="K418" s="30">
        <v>1</v>
      </c>
      <c r="L418" s="30" t="s">
        <v>247</v>
      </c>
      <c r="M418" s="30">
        <v>1</v>
      </c>
      <c r="N418" s="30"/>
      <c r="O418" s="30"/>
      <c r="P418" s="75" t="s">
        <v>772</v>
      </c>
      <c r="Q418" s="30"/>
      <c r="R418" s="31" t="s">
        <v>62</v>
      </c>
      <c r="S418" s="70">
        <v>45671</v>
      </c>
      <c r="T418" s="62"/>
      <c r="U418" s="84">
        <v>1</v>
      </c>
    </row>
    <row r="419" spans="1:21" ht="52.8" x14ac:dyDescent="0.3">
      <c r="A419" s="30">
        <f t="shared" si="9"/>
        <v>415</v>
      </c>
      <c r="B419" s="31" t="s">
        <v>432</v>
      </c>
      <c r="C419" s="31" t="s">
        <v>29</v>
      </c>
      <c r="D419" s="30" t="s">
        <v>395</v>
      </c>
      <c r="E419" s="30" t="s">
        <v>600</v>
      </c>
      <c r="F419" s="32">
        <v>165.90537054263564</v>
      </c>
      <c r="G419" s="32">
        <v>132.72429612403101</v>
      </c>
      <c r="H419" s="32">
        <v>33.181074418604638</v>
      </c>
      <c r="I419" s="31" t="s">
        <v>52</v>
      </c>
      <c r="J419" s="31" t="s">
        <v>891</v>
      </c>
      <c r="K419" s="30">
        <v>1</v>
      </c>
      <c r="L419" s="30" t="s">
        <v>247</v>
      </c>
      <c r="M419" s="30">
        <v>1</v>
      </c>
      <c r="N419" s="30"/>
      <c r="O419" s="30"/>
      <c r="P419" s="75" t="s">
        <v>772</v>
      </c>
      <c r="Q419" s="30"/>
      <c r="R419" s="31" t="s">
        <v>62</v>
      </c>
      <c r="S419" s="70">
        <v>45671</v>
      </c>
      <c r="T419" s="62"/>
      <c r="U419" s="84">
        <v>1</v>
      </c>
    </row>
    <row r="420" spans="1:21" ht="52.8" x14ac:dyDescent="0.3">
      <c r="A420" s="30">
        <f t="shared" si="9"/>
        <v>416</v>
      </c>
      <c r="B420" s="31" t="s">
        <v>830</v>
      </c>
      <c r="C420" s="31" t="s">
        <v>29</v>
      </c>
      <c r="D420" s="30" t="s">
        <v>395</v>
      </c>
      <c r="E420" s="30" t="s">
        <v>600</v>
      </c>
      <c r="F420" s="32">
        <v>165.90537054263564</v>
      </c>
      <c r="G420" s="32">
        <v>132.72429612403101</v>
      </c>
      <c r="H420" s="32">
        <v>33.181074418604638</v>
      </c>
      <c r="I420" s="31" t="s">
        <v>52</v>
      </c>
      <c r="J420" s="31" t="s">
        <v>891</v>
      </c>
      <c r="K420" s="30">
        <v>1</v>
      </c>
      <c r="L420" s="30" t="s">
        <v>247</v>
      </c>
      <c r="M420" s="30">
        <v>1</v>
      </c>
      <c r="N420" s="30"/>
      <c r="O420" s="30"/>
      <c r="P420" s="75" t="s">
        <v>772</v>
      </c>
      <c r="Q420" s="30"/>
      <c r="R420" s="31" t="s">
        <v>62</v>
      </c>
      <c r="S420" s="70">
        <v>45671</v>
      </c>
      <c r="T420" s="62"/>
      <c r="U420" s="84">
        <v>1</v>
      </c>
    </row>
    <row r="421" spans="1:21" ht="52.8" x14ac:dyDescent="0.3">
      <c r="A421" s="30">
        <f t="shared" si="9"/>
        <v>417</v>
      </c>
      <c r="B421" s="31" t="s">
        <v>433</v>
      </c>
      <c r="C421" s="31" t="s">
        <v>29</v>
      </c>
      <c r="D421" s="30"/>
      <c r="E421" s="30" t="s">
        <v>600</v>
      </c>
      <c r="F421" s="32">
        <v>165.90537054263564</v>
      </c>
      <c r="G421" s="32">
        <v>132.72429612403101</v>
      </c>
      <c r="H421" s="32">
        <v>33.181074418604638</v>
      </c>
      <c r="I421" s="31" t="s">
        <v>52</v>
      </c>
      <c r="J421" s="31" t="s">
        <v>891</v>
      </c>
      <c r="K421" s="30">
        <v>1</v>
      </c>
      <c r="L421" s="30" t="s">
        <v>247</v>
      </c>
      <c r="M421" s="30">
        <v>1</v>
      </c>
      <c r="N421" s="30"/>
      <c r="O421" s="30"/>
      <c r="P421" s="75" t="s">
        <v>772</v>
      </c>
      <c r="Q421" s="30"/>
      <c r="R421" s="31" t="s">
        <v>62</v>
      </c>
      <c r="S421" s="70">
        <v>45671</v>
      </c>
      <c r="T421" s="62"/>
      <c r="U421" s="84">
        <v>1</v>
      </c>
    </row>
    <row r="422" spans="1:21" ht="52.8" x14ac:dyDescent="0.3">
      <c r="A422" s="30">
        <f t="shared" si="9"/>
        <v>418</v>
      </c>
      <c r="B422" s="31" t="s">
        <v>434</v>
      </c>
      <c r="C422" s="31" t="s">
        <v>29</v>
      </c>
      <c r="D422" s="30" t="s">
        <v>395</v>
      </c>
      <c r="E422" s="30" t="s">
        <v>600</v>
      </c>
      <c r="F422" s="32">
        <v>165.90537054263564</v>
      </c>
      <c r="G422" s="32">
        <v>132.72429612403101</v>
      </c>
      <c r="H422" s="32">
        <v>33.181074418604638</v>
      </c>
      <c r="I422" s="31" t="s">
        <v>52</v>
      </c>
      <c r="J422" s="31" t="s">
        <v>891</v>
      </c>
      <c r="K422" s="30">
        <v>1</v>
      </c>
      <c r="L422" s="30" t="s">
        <v>247</v>
      </c>
      <c r="M422" s="30">
        <v>1</v>
      </c>
      <c r="N422" s="30"/>
      <c r="O422" s="30"/>
      <c r="P422" s="75" t="s">
        <v>772</v>
      </c>
      <c r="Q422" s="30"/>
      <c r="R422" s="31" t="s">
        <v>62</v>
      </c>
      <c r="S422" s="70">
        <v>45671</v>
      </c>
      <c r="T422" s="62"/>
      <c r="U422" s="84">
        <v>1</v>
      </c>
    </row>
    <row r="423" spans="1:21" ht="52.8" x14ac:dyDescent="0.3">
      <c r="A423" s="30">
        <f t="shared" si="9"/>
        <v>419</v>
      </c>
      <c r="B423" s="31" t="s">
        <v>831</v>
      </c>
      <c r="C423" s="31" t="s">
        <v>29</v>
      </c>
      <c r="D423" s="30" t="s">
        <v>478</v>
      </c>
      <c r="E423" s="30" t="s">
        <v>600</v>
      </c>
      <c r="F423" s="32">
        <v>165.90537054263564</v>
      </c>
      <c r="G423" s="32">
        <v>132.72429612403101</v>
      </c>
      <c r="H423" s="32">
        <v>33.181074418604638</v>
      </c>
      <c r="I423" s="31" t="s">
        <v>52</v>
      </c>
      <c r="J423" s="31" t="s">
        <v>891</v>
      </c>
      <c r="K423" s="30">
        <v>1</v>
      </c>
      <c r="L423" s="30" t="s">
        <v>247</v>
      </c>
      <c r="M423" s="30">
        <v>1</v>
      </c>
      <c r="N423" s="30"/>
      <c r="O423" s="30"/>
      <c r="P423" s="75" t="s">
        <v>772</v>
      </c>
      <c r="Q423" s="30"/>
      <c r="R423" s="31" t="s">
        <v>62</v>
      </c>
      <c r="S423" s="70">
        <v>45671</v>
      </c>
      <c r="T423" s="62"/>
      <c r="U423" s="84">
        <v>1</v>
      </c>
    </row>
    <row r="424" spans="1:21" ht="52.8" x14ac:dyDescent="0.3">
      <c r="A424" s="30">
        <f t="shared" si="9"/>
        <v>420</v>
      </c>
      <c r="B424" s="31" t="s">
        <v>832</v>
      </c>
      <c r="C424" s="31" t="s">
        <v>29</v>
      </c>
      <c r="D424" s="30" t="s">
        <v>395</v>
      </c>
      <c r="E424" s="30" t="s">
        <v>600</v>
      </c>
      <c r="F424" s="32">
        <v>165.90537054263564</v>
      </c>
      <c r="G424" s="32">
        <v>132.72429612403101</v>
      </c>
      <c r="H424" s="32">
        <v>33.181074418604638</v>
      </c>
      <c r="I424" s="31" t="s">
        <v>52</v>
      </c>
      <c r="J424" s="31" t="s">
        <v>891</v>
      </c>
      <c r="K424" s="30">
        <v>1</v>
      </c>
      <c r="L424" s="30" t="s">
        <v>247</v>
      </c>
      <c r="M424" s="30">
        <v>1</v>
      </c>
      <c r="N424" s="30"/>
      <c r="O424" s="30"/>
      <c r="P424" s="75" t="s">
        <v>772</v>
      </c>
      <c r="Q424" s="30"/>
      <c r="R424" s="31" t="s">
        <v>62</v>
      </c>
      <c r="S424" s="70">
        <v>45671</v>
      </c>
      <c r="T424" s="62"/>
      <c r="U424" s="84">
        <v>1</v>
      </c>
    </row>
    <row r="425" spans="1:21" ht="52.8" x14ac:dyDescent="0.3">
      <c r="A425" s="30">
        <f t="shared" si="9"/>
        <v>421</v>
      </c>
      <c r="B425" s="31" t="s">
        <v>435</v>
      </c>
      <c r="C425" s="31" t="s">
        <v>29</v>
      </c>
      <c r="D425" s="30" t="s">
        <v>378</v>
      </c>
      <c r="E425" s="30" t="s">
        <v>600</v>
      </c>
      <c r="F425" s="32">
        <v>165.90537054263564</v>
      </c>
      <c r="G425" s="32">
        <v>132.72429612403101</v>
      </c>
      <c r="H425" s="32">
        <v>33.181074418604638</v>
      </c>
      <c r="I425" s="31" t="s">
        <v>52</v>
      </c>
      <c r="J425" s="31" t="s">
        <v>891</v>
      </c>
      <c r="K425" s="30">
        <v>1</v>
      </c>
      <c r="L425" s="30" t="s">
        <v>247</v>
      </c>
      <c r="M425" s="30">
        <v>1</v>
      </c>
      <c r="N425" s="30"/>
      <c r="O425" s="30"/>
      <c r="P425" s="75" t="s">
        <v>772</v>
      </c>
      <c r="Q425" s="30"/>
      <c r="R425" s="31" t="s">
        <v>62</v>
      </c>
      <c r="S425" s="70">
        <v>45671</v>
      </c>
      <c r="T425" s="62"/>
      <c r="U425" s="84">
        <v>1</v>
      </c>
    </row>
    <row r="426" spans="1:21" ht="52.8" x14ac:dyDescent="0.3">
      <c r="A426" s="30">
        <f t="shared" si="9"/>
        <v>422</v>
      </c>
      <c r="B426" s="31" t="s">
        <v>833</v>
      </c>
      <c r="C426" s="31" t="s">
        <v>29</v>
      </c>
      <c r="D426" s="30" t="s">
        <v>478</v>
      </c>
      <c r="E426" s="30" t="s">
        <v>600</v>
      </c>
      <c r="F426" s="32">
        <v>165.90537054263564</v>
      </c>
      <c r="G426" s="32">
        <v>132.72429612403101</v>
      </c>
      <c r="H426" s="32">
        <v>33.181074418604638</v>
      </c>
      <c r="I426" s="31" t="s">
        <v>52</v>
      </c>
      <c r="J426" s="31" t="s">
        <v>891</v>
      </c>
      <c r="K426" s="30">
        <v>1</v>
      </c>
      <c r="L426" s="30" t="s">
        <v>247</v>
      </c>
      <c r="M426" s="30">
        <v>1</v>
      </c>
      <c r="N426" s="30"/>
      <c r="O426" s="30"/>
      <c r="P426" s="75" t="s">
        <v>772</v>
      </c>
      <c r="Q426" s="30"/>
      <c r="R426" s="31" t="s">
        <v>62</v>
      </c>
      <c r="S426" s="70">
        <v>45671</v>
      </c>
      <c r="T426" s="62"/>
      <c r="U426" s="84">
        <v>1</v>
      </c>
    </row>
    <row r="427" spans="1:21" ht="52.8" x14ac:dyDescent="0.3">
      <c r="A427" s="30">
        <f t="shared" si="9"/>
        <v>423</v>
      </c>
      <c r="B427" s="31" t="s">
        <v>436</v>
      </c>
      <c r="C427" s="31" t="s">
        <v>29</v>
      </c>
      <c r="D427" s="30" t="s">
        <v>395</v>
      </c>
      <c r="E427" s="30" t="s">
        <v>600</v>
      </c>
      <c r="F427" s="32">
        <v>165.90537054263564</v>
      </c>
      <c r="G427" s="32">
        <v>132.72429612403101</v>
      </c>
      <c r="H427" s="32">
        <v>33.181074418604638</v>
      </c>
      <c r="I427" s="31" t="s">
        <v>52</v>
      </c>
      <c r="J427" s="31" t="s">
        <v>891</v>
      </c>
      <c r="K427" s="30">
        <v>1</v>
      </c>
      <c r="L427" s="30" t="s">
        <v>247</v>
      </c>
      <c r="M427" s="30">
        <v>1</v>
      </c>
      <c r="N427" s="30"/>
      <c r="O427" s="30"/>
      <c r="P427" s="75" t="s">
        <v>772</v>
      </c>
      <c r="Q427" s="30"/>
      <c r="R427" s="31" t="s">
        <v>62</v>
      </c>
      <c r="S427" s="70">
        <v>45671</v>
      </c>
      <c r="T427" s="62"/>
      <c r="U427" s="84">
        <v>1</v>
      </c>
    </row>
    <row r="428" spans="1:21" ht="52.8" x14ac:dyDescent="0.3">
      <c r="A428" s="30">
        <f t="shared" si="9"/>
        <v>424</v>
      </c>
      <c r="B428" s="31" t="s">
        <v>437</v>
      </c>
      <c r="C428" s="31" t="s">
        <v>29</v>
      </c>
      <c r="D428" s="30" t="s">
        <v>395</v>
      </c>
      <c r="E428" s="30" t="s">
        <v>600</v>
      </c>
      <c r="F428" s="32">
        <v>165.90537054263564</v>
      </c>
      <c r="G428" s="32">
        <v>132.72429612403101</v>
      </c>
      <c r="H428" s="32">
        <v>33.181074418604638</v>
      </c>
      <c r="I428" s="31" t="s">
        <v>52</v>
      </c>
      <c r="J428" s="31" t="s">
        <v>891</v>
      </c>
      <c r="K428" s="30">
        <v>1</v>
      </c>
      <c r="L428" s="30" t="s">
        <v>247</v>
      </c>
      <c r="M428" s="30">
        <v>1</v>
      </c>
      <c r="N428" s="30"/>
      <c r="O428" s="30"/>
      <c r="P428" s="75" t="s">
        <v>772</v>
      </c>
      <c r="Q428" s="30"/>
      <c r="R428" s="31" t="s">
        <v>62</v>
      </c>
      <c r="S428" s="70">
        <v>45671</v>
      </c>
      <c r="T428" s="62"/>
      <c r="U428" s="84">
        <v>1</v>
      </c>
    </row>
    <row r="429" spans="1:21" ht="52.8" x14ac:dyDescent="0.3">
      <c r="A429" s="30">
        <f t="shared" si="9"/>
        <v>425</v>
      </c>
      <c r="B429" s="31" t="s">
        <v>438</v>
      </c>
      <c r="C429" s="31" t="s">
        <v>29</v>
      </c>
      <c r="D429" s="30" t="s">
        <v>378</v>
      </c>
      <c r="E429" s="30" t="s">
        <v>600</v>
      </c>
      <c r="F429" s="32">
        <v>165.90537054263564</v>
      </c>
      <c r="G429" s="32">
        <v>132.72429612403101</v>
      </c>
      <c r="H429" s="32">
        <v>33.181074418604638</v>
      </c>
      <c r="I429" s="31" t="s">
        <v>52</v>
      </c>
      <c r="J429" s="31" t="s">
        <v>891</v>
      </c>
      <c r="K429" s="30">
        <v>1</v>
      </c>
      <c r="L429" s="30" t="s">
        <v>247</v>
      </c>
      <c r="M429" s="30">
        <v>1</v>
      </c>
      <c r="N429" s="30"/>
      <c r="O429" s="30"/>
      <c r="P429" s="75" t="s">
        <v>772</v>
      </c>
      <c r="Q429" s="30"/>
      <c r="R429" s="31" t="s">
        <v>62</v>
      </c>
      <c r="S429" s="70">
        <v>45671</v>
      </c>
      <c r="T429" s="62"/>
      <c r="U429" s="84">
        <v>1</v>
      </c>
    </row>
    <row r="430" spans="1:21" ht="52.8" x14ac:dyDescent="0.3">
      <c r="A430" s="30">
        <f t="shared" si="9"/>
        <v>426</v>
      </c>
      <c r="B430" s="31" t="s">
        <v>439</v>
      </c>
      <c r="C430" s="30" t="s">
        <v>39</v>
      </c>
      <c r="D430" s="30" t="s">
        <v>479</v>
      </c>
      <c r="E430" s="30" t="s">
        <v>600</v>
      </c>
      <c r="F430" s="32">
        <v>165.90537054263564</v>
      </c>
      <c r="G430" s="32">
        <v>132.72429612403101</v>
      </c>
      <c r="H430" s="32">
        <v>33.181074418604638</v>
      </c>
      <c r="I430" s="31" t="s">
        <v>52</v>
      </c>
      <c r="J430" s="31" t="s">
        <v>891</v>
      </c>
      <c r="K430" s="30">
        <v>1</v>
      </c>
      <c r="L430" s="30" t="s">
        <v>247</v>
      </c>
      <c r="M430" s="30">
        <v>1</v>
      </c>
      <c r="N430" s="30"/>
      <c r="O430" s="30"/>
      <c r="P430" s="75" t="s">
        <v>772</v>
      </c>
      <c r="Q430" s="30"/>
      <c r="R430" s="31" t="s">
        <v>62</v>
      </c>
      <c r="S430" s="70">
        <v>45671</v>
      </c>
      <c r="T430" s="62"/>
      <c r="U430" s="84">
        <v>1</v>
      </c>
    </row>
    <row r="431" spans="1:21" ht="52.8" x14ac:dyDescent="0.3">
      <c r="A431" s="30">
        <f t="shared" si="9"/>
        <v>427</v>
      </c>
      <c r="B431" s="31" t="s">
        <v>440</v>
      </c>
      <c r="C431" s="31" t="s">
        <v>29</v>
      </c>
      <c r="D431" s="30" t="s">
        <v>378</v>
      </c>
      <c r="E431" s="30" t="s">
        <v>600</v>
      </c>
      <c r="F431" s="32">
        <v>165.90537054263564</v>
      </c>
      <c r="G431" s="32">
        <v>132.72429612403101</v>
      </c>
      <c r="H431" s="32">
        <v>33.181074418604638</v>
      </c>
      <c r="I431" s="31" t="s">
        <v>52</v>
      </c>
      <c r="J431" s="31" t="s">
        <v>891</v>
      </c>
      <c r="K431" s="30">
        <v>1</v>
      </c>
      <c r="L431" s="30" t="s">
        <v>247</v>
      </c>
      <c r="M431" s="30">
        <v>1</v>
      </c>
      <c r="N431" s="30"/>
      <c r="O431" s="30"/>
      <c r="P431" s="75" t="s">
        <v>772</v>
      </c>
      <c r="Q431" s="30"/>
      <c r="R431" s="31" t="s">
        <v>62</v>
      </c>
      <c r="S431" s="70">
        <v>45671</v>
      </c>
      <c r="T431" s="62"/>
      <c r="U431" s="84">
        <v>1</v>
      </c>
    </row>
    <row r="432" spans="1:21" ht="52.8" x14ac:dyDescent="0.3">
      <c r="A432" s="30">
        <f t="shared" si="9"/>
        <v>428</v>
      </c>
      <c r="B432" s="31" t="s">
        <v>441</v>
      </c>
      <c r="C432" s="31" t="s">
        <v>45</v>
      </c>
      <c r="D432" s="30" t="s">
        <v>357</v>
      </c>
      <c r="E432" s="30" t="s">
        <v>600</v>
      </c>
      <c r="F432" s="32">
        <v>165.90537054263564</v>
      </c>
      <c r="G432" s="32">
        <v>132.72429612403101</v>
      </c>
      <c r="H432" s="32">
        <v>33.181074418604638</v>
      </c>
      <c r="I432" s="31" t="s">
        <v>52</v>
      </c>
      <c r="J432" s="31" t="s">
        <v>891</v>
      </c>
      <c r="K432" s="30">
        <v>1</v>
      </c>
      <c r="L432" s="30" t="s">
        <v>247</v>
      </c>
      <c r="M432" s="30">
        <v>1</v>
      </c>
      <c r="N432" s="30"/>
      <c r="O432" s="30"/>
      <c r="P432" s="75" t="s">
        <v>772</v>
      </c>
      <c r="Q432" s="30"/>
      <c r="R432" s="31" t="s">
        <v>62</v>
      </c>
      <c r="S432" s="70">
        <v>45671</v>
      </c>
      <c r="T432" s="62"/>
      <c r="U432" s="84">
        <v>1</v>
      </c>
    </row>
    <row r="433" spans="1:21" ht="52.8" x14ac:dyDescent="0.3">
      <c r="A433" s="30">
        <f t="shared" si="9"/>
        <v>429</v>
      </c>
      <c r="B433" s="31" t="s">
        <v>442</v>
      </c>
      <c r="C433" s="30" t="s">
        <v>39</v>
      </c>
      <c r="D433" s="30" t="s">
        <v>862</v>
      </c>
      <c r="E433" s="30" t="s">
        <v>600</v>
      </c>
      <c r="F433" s="32">
        <v>282.94573643410854</v>
      </c>
      <c r="G433" s="32">
        <v>226.35658914728683</v>
      </c>
      <c r="H433" s="32">
        <v>56.589147286821706</v>
      </c>
      <c r="I433" s="31" t="s">
        <v>52</v>
      </c>
      <c r="J433" s="31" t="s">
        <v>892</v>
      </c>
      <c r="K433" s="30">
        <v>1</v>
      </c>
      <c r="L433" s="30" t="s">
        <v>247</v>
      </c>
      <c r="M433" s="30">
        <v>1</v>
      </c>
      <c r="N433" s="30"/>
      <c r="O433" s="30"/>
      <c r="P433" s="75" t="s">
        <v>772</v>
      </c>
      <c r="Q433" s="30"/>
      <c r="R433" s="31" t="s">
        <v>62</v>
      </c>
      <c r="S433" s="70">
        <v>45671</v>
      </c>
      <c r="T433" s="62"/>
      <c r="U433" s="84">
        <v>1</v>
      </c>
    </row>
    <row r="434" spans="1:21" ht="52.8" x14ac:dyDescent="0.3">
      <c r="A434" s="30">
        <f t="shared" si="9"/>
        <v>430</v>
      </c>
      <c r="B434" s="31" t="s">
        <v>443</v>
      </c>
      <c r="C434" s="30" t="s">
        <v>39</v>
      </c>
      <c r="D434" s="30" t="s">
        <v>297</v>
      </c>
      <c r="E434" s="30" t="s">
        <v>600</v>
      </c>
      <c r="F434" s="32">
        <v>282.94573643410854</v>
      </c>
      <c r="G434" s="32">
        <v>226.35658914728683</v>
      </c>
      <c r="H434" s="32">
        <v>56.589147286821706</v>
      </c>
      <c r="I434" s="31" t="s">
        <v>52</v>
      </c>
      <c r="J434" s="31" t="s">
        <v>892</v>
      </c>
      <c r="K434" s="30">
        <v>1</v>
      </c>
      <c r="L434" s="30" t="s">
        <v>247</v>
      </c>
      <c r="M434" s="30">
        <v>1</v>
      </c>
      <c r="N434" s="30"/>
      <c r="O434" s="30"/>
      <c r="P434" s="75" t="s">
        <v>772</v>
      </c>
      <c r="Q434" s="30"/>
      <c r="R434" s="31" t="s">
        <v>62</v>
      </c>
      <c r="S434" s="70">
        <v>45671</v>
      </c>
      <c r="T434" s="62"/>
      <c r="U434" s="84">
        <v>1</v>
      </c>
    </row>
    <row r="435" spans="1:21" ht="52.8" x14ac:dyDescent="0.3">
      <c r="A435" s="30">
        <f t="shared" si="9"/>
        <v>431</v>
      </c>
      <c r="B435" s="31" t="s">
        <v>444</v>
      </c>
      <c r="C435" s="30" t="s">
        <v>39</v>
      </c>
      <c r="D435" s="30" t="s">
        <v>480</v>
      </c>
      <c r="E435" s="30" t="s">
        <v>600</v>
      </c>
      <c r="F435" s="32">
        <v>282.94573643410854</v>
      </c>
      <c r="G435" s="32">
        <v>226.35658914728683</v>
      </c>
      <c r="H435" s="32">
        <v>56.589147286821706</v>
      </c>
      <c r="I435" s="31" t="s">
        <v>52</v>
      </c>
      <c r="J435" s="31" t="s">
        <v>892</v>
      </c>
      <c r="K435" s="30">
        <v>1</v>
      </c>
      <c r="L435" s="30" t="s">
        <v>247</v>
      </c>
      <c r="M435" s="30">
        <v>1</v>
      </c>
      <c r="N435" s="30"/>
      <c r="O435" s="30"/>
      <c r="P435" s="75" t="s">
        <v>772</v>
      </c>
      <c r="Q435" s="30"/>
      <c r="R435" s="31" t="s">
        <v>62</v>
      </c>
      <c r="S435" s="70">
        <v>45671</v>
      </c>
      <c r="T435" s="62"/>
      <c r="U435" s="84">
        <v>1</v>
      </c>
    </row>
    <row r="436" spans="1:21" ht="52.8" x14ac:dyDescent="0.3">
      <c r="A436" s="30">
        <f t="shared" si="9"/>
        <v>432</v>
      </c>
      <c r="B436" s="31" t="s">
        <v>445</v>
      </c>
      <c r="C436" s="30" t="s">
        <v>39</v>
      </c>
      <c r="D436" s="30" t="s">
        <v>590</v>
      </c>
      <c r="E436" s="30" t="s">
        <v>600</v>
      </c>
      <c r="F436" s="32">
        <v>282.94573643410854</v>
      </c>
      <c r="G436" s="32">
        <v>226.35658914728683</v>
      </c>
      <c r="H436" s="32">
        <v>56.589147286821706</v>
      </c>
      <c r="I436" s="31" t="s">
        <v>52</v>
      </c>
      <c r="J436" s="31" t="s">
        <v>892</v>
      </c>
      <c r="K436" s="30">
        <v>1</v>
      </c>
      <c r="L436" s="30" t="s">
        <v>247</v>
      </c>
      <c r="M436" s="30">
        <v>1</v>
      </c>
      <c r="N436" s="30"/>
      <c r="O436" s="30"/>
      <c r="P436" s="75" t="s">
        <v>772</v>
      </c>
      <c r="Q436" s="30"/>
      <c r="R436" s="31" t="s">
        <v>62</v>
      </c>
      <c r="S436" s="70">
        <v>45671</v>
      </c>
      <c r="T436" s="62"/>
      <c r="U436" s="84">
        <v>1</v>
      </c>
    </row>
    <row r="437" spans="1:21" ht="52.8" x14ac:dyDescent="0.3">
      <c r="A437" s="30">
        <f t="shared" si="9"/>
        <v>433</v>
      </c>
      <c r="B437" s="31" t="s">
        <v>446</v>
      </c>
      <c r="C437" s="30" t="s">
        <v>39</v>
      </c>
      <c r="D437" s="30" t="s">
        <v>297</v>
      </c>
      <c r="E437" s="30" t="s">
        <v>600</v>
      </c>
      <c r="F437" s="32">
        <v>282.94573643410854</v>
      </c>
      <c r="G437" s="32">
        <v>226.35658914728683</v>
      </c>
      <c r="H437" s="32">
        <v>56.589147286821706</v>
      </c>
      <c r="I437" s="31" t="s">
        <v>52</v>
      </c>
      <c r="J437" s="31" t="s">
        <v>892</v>
      </c>
      <c r="K437" s="30">
        <v>1</v>
      </c>
      <c r="L437" s="30" t="s">
        <v>247</v>
      </c>
      <c r="M437" s="30">
        <v>1</v>
      </c>
      <c r="N437" s="30"/>
      <c r="O437" s="30"/>
      <c r="P437" s="75" t="s">
        <v>772</v>
      </c>
      <c r="Q437" s="30"/>
      <c r="R437" s="31" t="s">
        <v>62</v>
      </c>
      <c r="S437" s="70">
        <v>45671</v>
      </c>
      <c r="T437" s="62"/>
      <c r="U437" s="84">
        <v>1</v>
      </c>
    </row>
    <row r="438" spans="1:21" ht="52.8" x14ac:dyDescent="0.3">
      <c r="A438" s="30">
        <f t="shared" si="9"/>
        <v>434</v>
      </c>
      <c r="B438" s="31" t="s">
        <v>447</v>
      </c>
      <c r="C438" s="30" t="s">
        <v>39</v>
      </c>
      <c r="D438" s="30" t="s">
        <v>297</v>
      </c>
      <c r="E438" s="30" t="s">
        <v>600</v>
      </c>
      <c r="F438" s="32">
        <v>282.94573643410854</v>
      </c>
      <c r="G438" s="32">
        <v>226.35658914728683</v>
      </c>
      <c r="H438" s="32">
        <v>56.589147286821706</v>
      </c>
      <c r="I438" s="31" t="s">
        <v>52</v>
      </c>
      <c r="J438" s="31" t="s">
        <v>892</v>
      </c>
      <c r="K438" s="30">
        <v>1</v>
      </c>
      <c r="L438" s="30" t="s">
        <v>247</v>
      </c>
      <c r="M438" s="30">
        <v>1</v>
      </c>
      <c r="N438" s="30"/>
      <c r="O438" s="30"/>
      <c r="P438" s="75" t="s">
        <v>772</v>
      </c>
      <c r="Q438" s="30"/>
      <c r="R438" s="31" t="s">
        <v>62</v>
      </c>
      <c r="S438" s="70">
        <v>45671</v>
      </c>
      <c r="T438" s="62"/>
      <c r="U438" s="84">
        <v>1</v>
      </c>
    </row>
    <row r="439" spans="1:21" ht="52.8" x14ac:dyDescent="0.3">
      <c r="A439" s="30">
        <f t="shared" si="9"/>
        <v>435</v>
      </c>
      <c r="B439" s="31" t="s">
        <v>448</v>
      </c>
      <c r="C439" s="30" t="s">
        <v>39</v>
      </c>
      <c r="D439" s="30" t="s">
        <v>479</v>
      </c>
      <c r="E439" s="30" t="s">
        <v>600</v>
      </c>
      <c r="F439" s="32">
        <v>282.94573643410854</v>
      </c>
      <c r="G439" s="32">
        <v>226.35658914728683</v>
      </c>
      <c r="H439" s="32">
        <v>56.589147286821706</v>
      </c>
      <c r="I439" s="31" t="s">
        <v>52</v>
      </c>
      <c r="J439" s="31" t="s">
        <v>892</v>
      </c>
      <c r="K439" s="30">
        <v>1</v>
      </c>
      <c r="L439" s="30" t="s">
        <v>247</v>
      </c>
      <c r="M439" s="30">
        <v>1</v>
      </c>
      <c r="N439" s="30"/>
      <c r="O439" s="30"/>
      <c r="P439" s="75" t="s">
        <v>772</v>
      </c>
      <c r="Q439" s="30"/>
      <c r="R439" s="31" t="s">
        <v>62</v>
      </c>
      <c r="S439" s="70">
        <v>45671</v>
      </c>
      <c r="T439" s="62"/>
      <c r="U439" s="84">
        <v>1</v>
      </c>
    </row>
    <row r="440" spans="1:21" ht="52.8" x14ac:dyDescent="0.3">
      <c r="A440" s="30">
        <f t="shared" si="9"/>
        <v>436</v>
      </c>
      <c r="B440" s="31" t="s">
        <v>449</v>
      </c>
      <c r="C440" s="30" t="s">
        <v>39</v>
      </c>
      <c r="D440" s="30" t="s">
        <v>862</v>
      </c>
      <c r="E440" s="30" t="s">
        <v>600</v>
      </c>
      <c r="F440" s="32">
        <v>282.94573643410854</v>
      </c>
      <c r="G440" s="32">
        <v>226.35658914728683</v>
      </c>
      <c r="H440" s="32">
        <v>56.589147286821706</v>
      </c>
      <c r="I440" s="31" t="s">
        <v>52</v>
      </c>
      <c r="J440" s="31" t="s">
        <v>892</v>
      </c>
      <c r="K440" s="30">
        <v>1</v>
      </c>
      <c r="L440" s="30" t="s">
        <v>247</v>
      </c>
      <c r="M440" s="30">
        <v>1</v>
      </c>
      <c r="N440" s="30"/>
      <c r="O440" s="30"/>
      <c r="P440" s="75" t="s">
        <v>772</v>
      </c>
      <c r="Q440" s="30"/>
      <c r="R440" s="31" t="s">
        <v>62</v>
      </c>
      <c r="S440" s="70">
        <v>45671</v>
      </c>
      <c r="T440" s="62"/>
      <c r="U440" s="84">
        <v>1</v>
      </c>
    </row>
    <row r="441" spans="1:21" ht="52.8" x14ac:dyDescent="0.3">
      <c r="A441" s="30">
        <f t="shared" si="9"/>
        <v>437</v>
      </c>
      <c r="B441" s="31" t="s">
        <v>450</v>
      </c>
      <c r="C441" s="30" t="s">
        <v>39</v>
      </c>
      <c r="D441" s="30" t="s">
        <v>350</v>
      </c>
      <c r="E441" s="30" t="s">
        <v>600</v>
      </c>
      <c r="F441" s="32">
        <v>282.94573643410854</v>
      </c>
      <c r="G441" s="32">
        <v>226.35658914728683</v>
      </c>
      <c r="H441" s="32">
        <v>56.589147286821706</v>
      </c>
      <c r="I441" s="31" t="s">
        <v>52</v>
      </c>
      <c r="J441" s="31" t="s">
        <v>892</v>
      </c>
      <c r="K441" s="30">
        <v>1</v>
      </c>
      <c r="L441" s="30" t="s">
        <v>247</v>
      </c>
      <c r="M441" s="30">
        <v>1</v>
      </c>
      <c r="N441" s="30"/>
      <c r="O441" s="30"/>
      <c r="P441" s="75" t="s">
        <v>772</v>
      </c>
      <c r="Q441" s="30"/>
      <c r="R441" s="31" t="s">
        <v>62</v>
      </c>
      <c r="S441" s="70">
        <v>45671</v>
      </c>
      <c r="T441" s="62"/>
      <c r="U441" s="84">
        <v>1</v>
      </c>
    </row>
    <row r="442" spans="1:21" ht="52.8" x14ac:dyDescent="0.3">
      <c r="A442" s="30">
        <f t="shared" si="9"/>
        <v>438</v>
      </c>
      <c r="B442" s="31" t="s">
        <v>451</v>
      </c>
      <c r="C442" s="30" t="s">
        <v>39</v>
      </c>
      <c r="D442" s="30" t="s">
        <v>351</v>
      </c>
      <c r="E442" s="30" t="s">
        <v>600</v>
      </c>
      <c r="F442" s="32">
        <v>282.94573643410854</v>
      </c>
      <c r="G442" s="32">
        <v>226.35658914728683</v>
      </c>
      <c r="H442" s="32">
        <v>56.589147286821706</v>
      </c>
      <c r="I442" s="31" t="s">
        <v>52</v>
      </c>
      <c r="J442" s="31" t="s">
        <v>892</v>
      </c>
      <c r="K442" s="30">
        <v>1</v>
      </c>
      <c r="L442" s="30" t="s">
        <v>247</v>
      </c>
      <c r="M442" s="30">
        <v>1</v>
      </c>
      <c r="N442" s="30"/>
      <c r="O442" s="30"/>
      <c r="P442" s="75" t="s">
        <v>772</v>
      </c>
      <c r="Q442" s="30"/>
      <c r="R442" s="31" t="s">
        <v>62</v>
      </c>
      <c r="S442" s="70">
        <v>45671</v>
      </c>
      <c r="T442" s="62"/>
      <c r="U442" s="84">
        <v>1</v>
      </c>
    </row>
    <row r="443" spans="1:21" ht="52.8" x14ac:dyDescent="0.3">
      <c r="A443" s="30">
        <f t="shared" si="9"/>
        <v>439</v>
      </c>
      <c r="B443" s="31" t="s">
        <v>452</v>
      </c>
      <c r="C443" s="30" t="s">
        <v>39</v>
      </c>
      <c r="D443" s="30" t="s">
        <v>863</v>
      </c>
      <c r="E443" s="30" t="s">
        <v>600</v>
      </c>
      <c r="F443" s="32">
        <v>282.94573643410854</v>
      </c>
      <c r="G443" s="32">
        <v>226.35658914728683</v>
      </c>
      <c r="H443" s="32">
        <v>56.589147286821706</v>
      </c>
      <c r="I443" s="31" t="s">
        <v>52</v>
      </c>
      <c r="J443" s="31" t="s">
        <v>892</v>
      </c>
      <c r="K443" s="30">
        <v>1</v>
      </c>
      <c r="L443" s="30" t="s">
        <v>247</v>
      </c>
      <c r="M443" s="30">
        <v>1</v>
      </c>
      <c r="N443" s="30"/>
      <c r="O443" s="30"/>
      <c r="P443" s="75" t="s">
        <v>772</v>
      </c>
      <c r="Q443" s="30"/>
      <c r="R443" s="31" t="s">
        <v>62</v>
      </c>
      <c r="S443" s="70">
        <v>45671</v>
      </c>
      <c r="T443" s="62"/>
      <c r="U443" s="84">
        <v>1</v>
      </c>
    </row>
    <row r="444" spans="1:21" ht="52.8" x14ac:dyDescent="0.3">
      <c r="A444" s="30">
        <f t="shared" si="9"/>
        <v>440</v>
      </c>
      <c r="B444" s="31" t="s">
        <v>453</v>
      </c>
      <c r="C444" s="30" t="s">
        <v>39</v>
      </c>
      <c r="D444" s="30" t="s">
        <v>864</v>
      </c>
      <c r="E444" s="30" t="s">
        <v>600</v>
      </c>
      <c r="F444" s="32">
        <v>282.94573643410854</v>
      </c>
      <c r="G444" s="32">
        <v>226.35658914728683</v>
      </c>
      <c r="H444" s="32">
        <v>56.589147286821706</v>
      </c>
      <c r="I444" s="31" t="s">
        <v>52</v>
      </c>
      <c r="J444" s="31" t="s">
        <v>892</v>
      </c>
      <c r="K444" s="30">
        <v>1</v>
      </c>
      <c r="L444" s="30" t="s">
        <v>247</v>
      </c>
      <c r="M444" s="30">
        <v>1</v>
      </c>
      <c r="N444" s="30"/>
      <c r="O444" s="30"/>
      <c r="P444" s="75" t="s">
        <v>772</v>
      </c>
      <c r="Q444" s="30"/>
      <c r="R444" s="31" t="s">
        <v>62</v>
      </c>
      <c r="S444" s="70">
        <v>45671</v>
      </c>
      <c r="T444" s="62"/>
      <c r="U444" s="84">
        <v>1</v>
      </c>
    </row>
    <row r="445" spans="1:21" ht="52.8" x14ac:dyDescent="0.3">
      <c r="A445" s="30">
        <f t="shared" si="9"/>
        <v>441</v>
      </c>
      <c r="B445" s="31" t="s">
        <v>454</v>
      </c>
      <c r="C445" s="30" t="s">
        <v>39</v>
      </c>
      <c r="D445" s="30" t="s">
        <v>865</v>
      </c>
      <c r="E445" s="30" t="s">
        <v>600</v>
      </c>
      <c r="F445" s="32">
        <v>282.94573643410854</v>
      </c>
      <c r="G445" s="32">
        <v>226.35658914728683</v>
      </c>
      <c r="H445" s="32">
        <v>56.589147286821706</v>
      </c>
      <c r="I445" s="31" t="s">
        <v>52</v>
      </c>
      <c r="J445" s="31" t="s">
        <v>892</v>
      </c>
      <c r="K445" s="30">
        <v>1</v>
      </c>
      <c r="L445" s="30" t="s">
        <v>247</v>
      </c>
      <c r="M445" s="30">
        <v>1</v>
      </c>
      <c r="N445" s="30"/>
      <c r="O445" s="30"/>
      <c r="P445" s="75" t="s">
        <v>772</v>
      </c>
      <c r="Q445" s="30"/>
      <c r="R445" s="31" t="s">
        <v>62</v>
      </c>
      <c r="S445" s="70">
        <v>45671</v>
      </c>
      <c r="T445" s="62"/>
      <c r="U445" s="84">
        <v>1</v>
      </c>
    </row>
    <row r="446" spans="1:21" ht="52.8" x14ac:dyDescent="0.3">
      <c r="A446" s="30">
        <f t="shared" si="9"/>
        <v>442</v>
      </c>
      <c r="B446" s="31" t="s">
        <v>455</v>
      </c>
      <c r="C446" s="30" t="s">
        <v>39</v>
      </c>
      <c r="D446" s="30" t="s">
        <v>866</v>
      </c>
      <c r="E446" s="30" t="s">
        <v>600</v>
      </c>
      <c r="F446" s="32">
        <v>282.94573643410854</v>
      </c>
      <c r="G446" s="32">
        <v>226.35658914728683</v>
      </c>
      <c r="H446" s="32">
        <v>56.589147286821706</v>
      </c>
      <c r="I446" s="31" t="s">
        <v>52</v>
      </c>
      <c r="J446" s="31" t="s">
        <v>892</v>
      </c>
      <c r="K446" s="30">
        <v>1</v>
      </c>
      <c r="L446" s="30" t="s">
        <v>247</v>
      </c>
      <c r="M446" s="30">
        <v>1</v>
      </c>
      <c r="N446" s="30"/>
      <c r="O446" s="30"/>
      <c r="P446" s="75" t="s">
        <v>772</v>
      </c>
      <c r="Q446" s="30"/>
      <c r="R446" s="31" t="s">
        <v>62</v>
      </c>
      <c r="S446" s="70">
        <v>45671</v>
      </c>
      <c r="T446" s="62"/>
      <c r="U446" s="84">
        <v>1</v>
      </c>
    </row>
    <row r="447" spans="1:21" ht="52.8" x14ac:dyDescent="0.3">
      <c r="A447" s="30">
        <f t="shared" si="9"/>
        <v>443</v>
      </c>
      <c r="B447" s="31" t="s">
        <v>456</v>
      </c>
      <c r="C447" s="30" t="s">
        <v>39</v>
      </c>
      <c r="D447" s="30" t="s">
        <v>867</v>
      </c>
      <c r="E447" s="30" t="s">
        <v>600</v>
      </c>
      <c r="F447" s="32">
        <v>282.94573643410854</v>
      </c>
      <c r="G447" s="32">
        <v>226.35658914728683</v>
      </c>
      <c r="H447" s="32">
        <v>56.589147286821706</v>
      </c>
      <c r="I447" s="31" t="s">
        <v>52</v>
      </c>
      <c r="J447" s="31" t="s">
        <v>892</v>
      </c>
      <c r="K447" s="30">
        <v>1</v>
      </c>
      <c r="L447" s="30" t="s">
        <v>247</v>
      </c>
      <c r="M447" s="30">
        <v>1</v>
      </c>
      <c r="N447" s="30"/>
      <c r="O447" s="30"/>
      <c r="P447" s="75" t="s">
        <v>772</v>
      </c>
      <c r="Q447" s="30"/>
      <c r="R447" s="31" t="s">
        <v>62</v>
      </c>
      <c r="S447" s="70">
        <v>45671</v>
      </c>
      <c r="T447" s="62"/>
      <c r="U447" s="84">
        <v>1</v>
      </c>
    </row>
    <row r="448" spans="1:21" ht="52.8" x14ac:dyDescent="0.3">
      <c r="A448" s="30">
        <f t="shared" si="9"/>
        <v>444</v>
      </c>
      <c r="B448" s="31" t="s">
        <v>457</v>
      </c>
      <c r="C448" s="30" t="s">
        <v>39</v>
      </c>
      <c r="D448" s="30" t="s">
        <v>867</v>
      </c>
      <c r="E448" s="30" t="s">
        <v>600</v>
      </c>
      <c r="F448" s="32">
        <v>282.94573643410854</v>
      </c>
      <c r="G448" s="32">
        <v>226.35658914728683</v>
      </c>
      <c r="H448" s="32">
        <v>56.589147286821706</v>
      </c>
      <c r="I448" s="31" t="s">
        <v>52</v>
      </c>
      <c r="J448" s="31" t="s">
        <v>892</v>
      </c>
      <c r="K448" s="30">
        <v>1</v>
      </c>
      <c r="L448" s="30" t="s">
        <v>247</v>
      </c>
      <c r="M448" s="30">
        <v>1</v>
      </c>
      <c r="N448" s="30"/>
      <c r="O448" s="30"/>
      <c r="P448" s="75" t="s">
        <v>772</v>
      </c>
      <c r="Q448" s="30"/>
      <c r="R448" s="31" t="s">
        <v>62</v>
      </c>
      <c r="S448" s="70">
        <v>45671</v>
      </c>
      <c r="T448" s="62"/>
      <c r="U448" s="84">
        <v>1</v>
      </c>
    </row>
    <row r="449" spans="1:21" ht="52.8" x14ac:dyDescent="0.3">
      <c r="A449" s="30">
        <f t="shared" si="9"/>
        <v>445</v>
      </c>
      <c r="B449" s="31" t="s">
        <v>458</v>
      </c>
      <c r="C449" s="30" t="s">
        <v>39</v>
      </c>
      <c r="D449" s="30" t="s">
        <v>868</v>
      </c>
      <c r="E449" s="30" t="s">
        <v>600</v>
      </c>
      <c r="F449" s="32">
        <v>282.94573643410854</v>
      </c>
      <c r="G449" s="32">
        <v>226.35658914728683</v>
      </c>
      <c r="H449" s="32">
        <v>56.589147286821706</v>
      </c>
      <c r="I449" s="31" t="s">
        <v>52</v>
      </c>
      <c r="J449" s="31" t="s">
        <v>892</v>
      </c>
      <c r="K449" s="30">
        <v>1</v>
      </c>
      <c r="L449" s="30" t="s">
        <v>247</v>
      </c>
      <c r="M449" s="30">
        <v>1</v>
      </c>
      <c r="N449" s="30"/>
      <c r="O449" s="30"/>
      <c r="P449" s="75" t="s">
        <v>772</v>
      </c>
      <c r="Q449" s="30"/>
      <c r="R449" s="31" t="s">
        <v>62</v>
      </c>
      <c r="S449" s="70">
        <v>45671</v>
      </c>
      <c r="T449" s="62"/>
      <c r="U449" s="84">
        <v>1</v>
      </c>
    </row>
    <row r="450" spans="1:21" ht="52.8" x14ac:dyDescent="0.3">
      <c r="A450" s="30">
        <f t="shared" si="9"/>
        <v>446</v>
      </c>
      <c r="B450" s="31" t="s">
        <v>459</v>
      </c>
      <c r="C450" s="30" t="s">
        <v>39</v>
      </c>
      <c r="D450" s="30" t="s">
        <v>481</v>
      </c>
      <c r="E450" s="30" t="s">
        <v>600</v>
      </c>
      <c r="F450" s="32">
        <v>282.94573643410854</v>
      </c>
      <c r="G450" s="32">
        <v>226.35658914728683</v>
      </c>
      <c r="H450" s="32">
        <v>56.589147286821706</v>
      </c>
      <c r="I450" s="31" t="s">
        <v>52</v>
      </c>
      <c r="J450" s="31" t="s">
        <v>892</v>
      </c>
      <c r="K450" s="30">
        <v>1</v>
      </c>
      <c r="L450" s="30" t="s">
        <v>247</v>
      </c>
      <c r="M450" s="30">
        <v>1</v>
      </c>
      <c r="N450" s="30"/>
      <c r="O450" s="30"/>
      <c r="P450" s="75" t="s">
        <v>772</v>
      </c>
      <c r="Q450" s="30"/>
      <c r="R450" s="31" t="s">
        <v>62</v>
      </c>
      <c r="S450" s="70">
        <v>45671</v>
      </c>
      <c r="T450" s="62"/>
      <c r="U450" s="84">
        <v>1</v>
      </c>
    </row>
    <row r="451" spans="1:21" ht="52.8" x14ac:dyDescent="0.3">
      <c r="A451" s="30">
        <f t="shared" si="9"/>
        <v>447</v>
      </c>
      <c r="B451" s="31" t="s">
        <v>460</v>
      </c>
      <c r="C451" s="30" t="s">
        <v>39</v>
      </c>
      <c r="D451" s="30" t="s">
        <v>863</v>
      </c>
      <c r="E451" s="30" t="s">
        <v>600</v>
      </c>
      <c r="F451" s="32">
        <v>282.94573643410854</v>
      </c>
      <c r="G451" s="32">
        <v>226.35658914728683</v>
      </c>
      <c r="H451" s="32">
        <v>56.589147286821706</v>
      </c>
      <c r="I451" s="31" t="s">
        <v>52</v>
      </c>
      <c r="J451" s="31" t="s">
        <v>892</v>
      </c>
      <c r="K451" s="30">
        <v>1</v>
      </c>
      <c r="L451" s="30" t="s">
        <v>247</v>
      </c>
      <c r="M451" s="30">
        <v>1</v>
      </c>
      <c r="N451" s="30"/>
      <c r="O451" s="30"/>
      <c r="P451" s="75" t="s">
        <v>772</v>
      </c>
      <c r="Q451" s="30"/>
      <c r="R451" s="31" t="s">
        <v>62</v>
      </c>
      <c r="S451" s="70">
        <v>45671</v>
      </c>
      <c r="T451" s="62"/>
      <c r="U451" s="84">
        <v>1</v>
      </c>
    </row>
    <row r="452" spans="1:21" ht="52.8" x14ac:dyDescent="0.3">
      <c r="A452" s="30">
        <f t="shared" si="9"/>
        <v>448</v>
      </c>
      <c r="B452" s="31" t="s">
        <v>461</v>
      </c>
      <c r="C452" s="30" t="s">
        <v>50</v>
      </c>
      <c r="D452" s="30" t="s">
        <v>869</v>
      </c>
      <c r="E452" s="30" t="s">
        <v>600</v>
      </c>
      <c r="F452" s="32">
        <v>282.94573643410854</v>
      </c>
      <c r="G452" s="32">
        <v>226.35658914728683</v>
      </c>
      <c r="H452" s="32">
        <v>56.589147286821706</v>
      </c>
      <c r="I452" s="31" t="s">
        <v>52</v>
      </c>
      <c r="J452" s="31" t="s">
        <v>892</v>
      </c>
      <c r="K452" s="30">
        <v>1</v>
      </c>
      <c r="L452" s="30" t="s">
        <v>247</v>
      </c>
      <c r="M452" s="30">
        <v>1</v>
      </c>
      <c r="N452" s="30"/>
      <c r="O452" s="30"/>
      <c r="P452" s="75" t="s">
        <v>772</v>
      </c>
      <c r="Q452" s="30"/>
      <c r="R452" s="31" t="s">
        <v>62</v>
      </c>
      <c r="S452" s="70">
        <v>45671</v>
      </c>
      <c r="T452" s="62"/>
      <c r="U452" s="84">
        <v>1</v>
      </c>
    </row>
    <row r="453" spans="1:21" ht="52.8" x14ac:dyDescent="0.3">
      <c r="A453" s="30">
        <f t="shared" si="9"/>
        <v>449</v>
      </c>
      <c r="B453" s="31" t="s">
        <v>462</v>
      </c>
      <c r="C453" s="30" t="s">
        <v>39</v>
      </c>
      <c r="D453" s="30" t="s">
        <v>870</v>
      </c>
      <c r="E453" s="30" t="s">
        <v>600</v>
      </c>
      <c r="F453" s="32">
        <v>282.94573643410854</v>
      </c>
      <c r="G453" s="32">
        <v>226.35658914728683</v>
      </c>
      <c r="H453" s="32">
        <v>56.589147286821706</v>
      </c>
      <c r="I453" s="31" t="s">
        <v>52</v>
      </c>
      <c r="J453" s="31" t="s">
        <v>892</v>
      </c>
      <c r="K453" s="30">
        <v>1</v>
      </c>
      <c r="L453" s="30" t="s">
        <v>247</v>
      </c>
      <c r="M453" s="30">
        <v>1</v>
      </c>
      <c r="N453" s="30"/>
      <c r="O453" s="30"/>
      <c r="P453" s="75" t="s">
        <v>772</v>
      </c>
      <c r="Q453" s="30"/>
      <c r="R453" s="31" t="s">
        <v>62</v>
      </c>
      <c r="S453" s="70">
        <v>45671</v>
      </c>
      <c r="T453" s="62"/>
      <c r="U453" s="84">
        <v>1</v>
      </c>
    </row>
    <row r="454" spans="1:21" ht="52.8" x14ac:dyDescent="0.3">
      <c r="A454" s="30">
        <f t="shared" ref="A454:A517" si="10">+A453+1</f>
        <v>450</v>
      </c>
      <c r="B454" s="31" t="s">
        <v>463</v>
      </c>
      <c r="C454" s="30" t="s">
        <v>39</v>
      </c>
      <c r="D454" s="30" t="s">
        <v>871</v>
      </c>
      <c r="E454" s="30" t="s">
        <v>600</v>
      </c>
      <c r="F454" s="32">
        <v>282.94573643410854</v>
      </c>
      <c r="G454" s="32">
        <v>226.35658914728683</v>
      </c>
      <c r="H454" s="32">
        <v>56.589147286821706</v>
      </c>
      <c r="I454" s="31" t="s">
        <v>52</v>
      </c>
      <c r="J454" s="31" t="s">
        <v>892</v>
      </c>
      <c r="K454" s="30">
        <v>1</v>
      </c>
      <c r="L454" s="30" t="s">
        <v>247</v>
      </c>
      <c r="M454" s="30">
        <v>1</v>
      </c>
      <c r="N454" s="30"/>
      <c r="O454" s="30"/>
      <c r="P454" s="75" t="s">
        <v>772</v>
      </c>
      <c r="Q454" s="30"/>
      <c r="R454" s="31" t="s">
        <v>62</v>
      </c>
      <c r="S454" s="70">
        <v>45671</v>
      </c>
      <c r="T454" s="62"/>
      <c r="U454" s="84">
        <v>1</v>
      </c>
    </row>
    <row r="455" spans="1:21" ht="52.8" x14ac:dyDescent="0.3">
      <c r="A455" s="30">
        <f t="shared" si="10"/>
        <v>451</v>
      </c>
      <c r="B455" s="31" t="s">
        <v>464</v>
      </c>
      <c r="C455" s="30" t="s">
        <v>39</v>
      </c>
      <c r="D455" s="30" t="s">
        <v>872</v>
      </c>
      <c r="E455" s="30" t="s">
        <v>600</v>
      </c>
      <c r="F455" s="32">
        <v>282.94573643410854</v>
      </c>
      <c r="G455" s="32">
        <v>226.35658914728683</v>
      </c>
      <c r="H455" s="32">
        <v>56.589147286821706</v>
      </c>
      <c r="I455" s="31" t="s">
        <v>52</v>
      </c>
      <c r="J455" s="31" t="s">
        <v>892</v>
      </c>
      <c r="K455" s="30">
        <v>1</v>
      </c>
      <c r="L455" s="30" t="s">
        <v>247</v>
      </c>
      <c r="M455" s="30">
        <v>1</v>
      </c>
      <c r="N455" s="30"/>
      <c r="O455" s="30"/>
      <c r="P455" s="75" t="s">
        <v>772</v>
      </c>
      <c r="Q455" s="30"/>
      <c r="R455" s="31" t="s">
        <v>62</v>
      </c>
      <c r="S455" s="70">
        <v>45671</v>
      </c>
      <c r="T455" s="62"/>
      <c r="U455" s="84">
        <v>1</v>
      </c>
    </row>
    <row r="456" spans="1:21" ht="52.8" x14ac:dyDescent="0.3">
      <c r="A456" s="30">
        <f t="shared" si="10"/>
        <v>452</v>
      </c>
      <c r="B456" s="31" t="s">
        <v>465</v>
      </c>
      <c r="C456" s="30" t="s">
        <v>39</v>
      </c>
      <c r="D456" s="30" t="s">
        <v>873</v>
      </c>
      <c r="E456" s="30" t="s">
        <v>600</v>
      </c>
      <c r="F456" s="32">
        <v>282.94573643410854</v>
      </c>
      <c r="G456" s="32">
        <v>226.35658914728683</v>
      </c>
      <c r="H456" s="32">
        <v>56.589147286821706</v>
      </c>
      <c r="I456" s="31" t="s">
        <v>52</v>
      </c>
      <c r="J456" s="31" t="s">
        <v>892</v>
      </c>
      <c r="K456" s="30">
        <v>1</v>
      </c>
      <c r="L456" s="30" t="s">
        <v>247</v>
      </c>
      <c r="M456" s="30">
        <v>1</v>
      </c>
      <c r="N456" s="30"/>
      <c r="O456" s="30"/>
      <c r="P456" s="75" t="s">
        <v>772</v>
      </c>
      <c r="Q456" s="30"/>
      <c r="R456" s="31" t="s">
        <v>62</v>
      </c>
      <c r="S456" s="70">
        <v>45671</v>
      </c>
      <c r="T456" s="62"/>
      <c r="U456" s="84">
        <v>1</v>
      </c>
    </row>
    <row r="457" spans="1:21" ht="52.8" x14ac:dyDescent="0.3">
      <c r="A457" s="30">
        <f t="shared" si="10"/>
        <v>453</v>
      </c>
      <c r="B457" s="31" t="s">
        <v>466</v>
      </c>
      <c r="C457" s="30" t="s">
        <v>50</v>
      </c>
      <c r="D457" s="30" t="s">
        <v>874</v>
      </c>
      <c r="E457" s="30" t="s">
        <v>600</v>
      </c>
      <c r="F457" s="32">
        <v>282.94573643410854</v>
      </c>
      <c r="G457" s="32">
        <v>226.35658914728683</v>
      </c>
      <c r="H457" s="32">
        <v>56.589147286821706</v>
      </c>
      <c r="I457" s="31" t="s">
        <v>52</v>
      </c>
      <c r="J457" s="31" t="s">
        <v>892</v>
      </c>
      <c r="K457" s="30">
        <v>1</v>
      </c>
      <c r="L457" s="30" t="s">
        <v>247</v>
      </c>
      <c r="M457" s="30">
        <v>1</v>
      </c>
      <c r="N457" s="30"/>
      <c r="O457" s="30"/>
      <c r="P457" s="75" t="s">
        <v>772</v>
      </c>
      <c r="Q457" s="30"/>
      <c r="R457" s="31" t="s">
        <v>62</v>
      </c>
      <c r="S457" s="70">
        <v>45671</v>
      </c>
      <c r="T457" s="62"/>
      <c r="U457" s="84">
        <v>1</v>
      </c>
    </row>
    <row r="458" spans="1:21" ht="52.8" x14ac:dyDescent="0.3">
      <c r="A458" s="30">
        <f t="shared" si="10"/>
        <v>454</v>
      </c>
      <c r="B458" s="31" t="s">
        <v>467</v>
      </c>
      <c r="C458" s="30" t="s">
        <v>43</v>
      </c>
      <c r="D458" s="30" t="s">
        <v>875</v>
      </c>
      <c r="E458" s="30" t="s">
        <v>600</v>
      </c>
      <c r="F458" s="32">
        <v>527.75193798449618</v>
      </c>
      <c r="G458" s="32">
        <v>422.20155038759691</v>
      </c>
      <c r="H458" s="32">
        <v>105.55038759689923</v>
      </c>
      <c r="I458" s="31" t="s">
        <v>52</v>
      </c>
      <c r="J458" s="31" t="s">
        <v>893</v>
      </c>
      <c r="K458" s="30">
        <v>1</v>
      </c>
      <c r="L458" s="30" t="s">
        <v>247</v>
      </c>
      <c r="M458" s="30">
        <v>1</v>
      </c>
      <c r="N458" s="30"/>
      <c r="O458" s="30"/>
      <c r="P458" s="75" t="s">
        <v>772</v>
      </c>
      <c r="Q458" s="30"/>
      <c r="R458" s="31" t="s">
        <v>62</v>
      </c>
      <c r="S458" s="70">
        <v>45671</v>
      </c>
      <c r="T458" s="62"/>
      <c r="U458" s="84">
        <v>1</v>
      </c>
    </row>
    <row r="459" spans="1:21" ht="52.8" x14ac:dyDescent="0.3">
      <c r="A459" s="30">
        <f t="shared" si="10"/>
        <v>455</v>
      </c>
      <c r="B459" s="31" t="s">
        <v>468</v>
      </c>
      <c r="C459" s="30" t="s">
        <v>50</v>
      </c>
      <c r="D459" s="30" t="s">
        <v>874</v>
      </c>
      <c r="E459" s="30" t="s">
        <v>600</v>
      </c>
      <c r="F459" s="32">
        <v>282.94573643410854</v>
      </c>
      <c r="G459" s="32">
        <v>226.35658914728683</v>
      </c>
      <c r="H459" s="32">
        <v>56.589147286821706</v>
      </c>
      <c r="I459" s="31" t="s">
        <v>52</v>
      </c>
      <c r="J459" s="31" t="s">
        <v>892</v>
      </c>
      <c r="K459" s="30">
        <v>1</v>
      </c>
      <c r="L459" s="30" t="s">
        <v>247</v>
      </c>
      <c r="M459" s="30">
        <v>1</v>
      </c>
      <c r="N459" s="30"/>
      <c r="O459" s="30"/>
      <c r="P459" s="75" t="s">
        <v>772</v>
      </c>
      <c r="Q459" s="30"/>
      <c r="R459" s="31" t="s">
        <v>62</v>
      </c>
      <c r="S459" s="70">
        <v>45671</v>
      </c>
      <c r="T459" s="62"/>
      <c r="U459" s="84">
        <v>1</v>
      </c>
    </row>
    <row r="460" spans="1:21" ht="52.8" x14ac:dyDescent="0.3">
      <c r="A460" s="30">
        <f t="shared" si="10"/>
        <v>456</v>
      </c>
      <c r="B460" s="31" t="s">
        <v>469</v>
      </c>
      <c r="C460" s="30" t="s">
        <v>35</v>
      </c>
      <c r="D460" s="30" t="s">
        <v>876</v>
      </c>
      <c r="E460" s="30" t="s">
        <v>600</v>
      </c>
      <c r="F460" s="32">
        <v>116.04651162790697</v>
      </c>
      <c r="G460" s="32">
        <v>92.837209302325576</v>
      </c>
      <c r="H460" s="32">
        <v>23.209302325581394</v>
      </c>
      <c r="I460" s="31" t="s">
        <v>52</v>
      </c>
      <c r="J460" s="31" t="s">
        <v>894</v>
      </c>
      <c r="K460" s="30">
        <v>1</v>
      </c>
      <c r="L460" s="30" t="s">
        <v>247</v>
      </c>
      <c r="M460" s="30">
        <v>1</v>
      </c>
      <c r="N460" s="30"/>
      <c r="O460" s="30"/>
      <c r="P460" s="75" t="s">
        <v>772</v>
      </c>
      <c r="Q460" s="30"/>
      <c r="R460" s="31" t="s">
        <v>62</v>
      </c>
      <c r="S460" s="70">
        <v>45671</v>
      </c>
      <c r="T460" s="62"/>
      <c r="U460" s="84">
        <v>1</v>
      </c>
    </row>
    <row r="461" spans="1:21" ht="52.8" x14ac:dyDescent="0.3">
      <c r="A461" s="30">
        <f t="shared" si="10"/>
        <v>457</v>
      </c>
      <c r="B461" s="31" t="s">
        <v>470</v>
      </c>
      <c r="C461" s="30" t="s">
        <v>38</v>
      </c>
      <c r="D461" s="30" t="s">
        <v>877</v>
      </c>
      <c r="E461" s="30" t="s">
        <v>600</v>
      </c>
      <c r="F461" s="32">
        <v>116.04651162790697</v>
      </c>
      <c r="G461" s="32">
        <v>92.837209302325576</v>
      </c>
      <c r="H461" s="32">
        <v>23.209302325581394</v>
      </c>
      <c r="I461" s="31" t="s">
        <v>52</v>
      </c>
      <c r="J461" s="31" t="s">
        <v>895</v>
      </c>
      <c r="K461" s="30">
        <v>1</v>
      </c>
      <c r="L461" s="30" t="s">
        <v>247</v>
      </c>
      <c r="M461" s="30">
        <v>1</v>
      </c>
      <c r="N461" s="30"/>
      <c r="O461" s="30"/>
      <c r="P461" s="75" t="s">
        <v>772</v>
      </c>
      <c r="Q461" s="30"/>
      <c r="R461" s="31" t="s">
        <v>62</v>
      </c>
      <c r="S461" s="70">
        <v>45671</v>
      </c>
      <c r="T461" s="62"/>
      <c r="U461" s="84">
        <v>1</v>
      </c>
    </row>
    <row r="462" spans="1:21" ht="52.8" x14ac:dyDescent="0.3">
      <c r="A462" s="30">
        <f t="shared" si="10"/>
        <v>458</v>
      </c>
      <c r="B462" s="31" t="s">
        <v>471</v>
      </c>
      <c r="C462" s="30" t="s">
        <v>39</v>
      </c>
      <c r="D462" s="30" t="s">
        <v>866</v>
      </c>
      <c r="E462" s="30" t="s">
        <v>600</v>
      </c>
      <c r="F462" s="32">
        <v>28.449612403100776</v>
      </c>
      <c r="G462" s="32">
        <v>22.759689922480622</v>
      </c>
      <c r="H462" s="32">
        <v>5.6899224806201554</v>
      </c>
      <c r="I462" s="31" t="s">
        <v>52</v>
      </c>
      <c r="J462" s="31" t="s">
        <v>896</v>
      </c>
      <c r="K462" s="30">
        <v>1</v>
      </c>
      <c r="L462" s="30" t="s">
        <v>247</v>
      </c>
      <c r="M462" s="30">
        <v>1</v>
      </c>
      <c r="N462" s="30"/>
      <c r="O462" s="30"/>
      <c r="P462" s="75" t="s">
        <v>772</v>
      </c>
      <c r="Q462" s="30"/>
      <c r="R462" s="31" t="s">
        <v>62</v>
      </c>
      <c r="S462" s="70">
        <v>45671</v>
      </c>
      <c r="T462" s="62"/>
      <c r="U462" s="84">
        <v>1</v>
      </c>
    </row>
    <row r="463" spans="1:21" ht="52.8" x14ac:dyDescent="0.3">
      <c r="A463" s="30">
        <f t="shared" si="10"/>
        <v>459</v>
      </c>
      <c r="B463" s="31" t="s">
        <v>472</v>
      </c>
      <c r="C463" s="30" t="s">
        <v>60</v>
      </c>
      <c r="D463" s="30" t="s">
        <v>878</v>
      </c>
      <c r="E463" s="30" t="s">
        <v>600</v>
      </c>
      <c r="F463" s="32">
        <v>37.596899224806201</v>
      </c>
      <c r="G463" s="32">
        <v>30.077519379844961</v>
      </c>
      <c r="H463" s="32">
        <v>7.5193798449612403</v>
      </c>
      <c r="I463" s="31" t="s">
        <v>52</v>
      </c>
      <c r="J463" s="31" t="s">
        <v>897</v>
      </c>
      <c r="K463" s="30">
        <v>1</v>
      </c>
      <c r="L463" s="30" t="s">
        <v>247</v>
      </c>
      <c r="M463" s="30">
        <v>1</v>
      </c>
      <c r="N463" s="30"/>
      <c r="O463" s="30"/>
      <c r="P463" s="75" t="s">
        <v>772</v>
      </c>
      <c r="Q463" s="30"/>
      <c r="R463" s="31" t="s">
        <v>62</v>
      </c>
      <c r="S463" s="70">
        <v>45671</v>
      </c>
      <c r="T463" s="62"/>
      <c r="U463" s="84">
        <v>1</v>
      </c>
    </row>
    <row r="464" spans="1:21" ht="52.8" x14ac:dyDescent="0.3">
      <c r="A464" s="30">
        <f t="shared" si="10"/>
        <v>460</v>
      </c>
      <c r="B464" s="31" t="s">
        <v>472</v>
      </c>
      <c r="C464" s="30" t="s">
        <v>60</v>
      </c>
      <c r="D464" s="30" t="s">
        <v>878</v>
      </c>
      <c r="E464" s="30" t="s">
        <v>600</v>
      </c>
      <c r="F464" s="32">
        <v>37.596899224806201</v>
      </c>
      <c r="G464" s="32">
        <v>30.077519379844961</v>
      </c>
      <c r="H464" s="32">
        <v>7.5193798449612403</v>
      </c>
      <c r="I464" s="31" t="s">
        <v>52</v>
      </c>
      <c r="J464" s="31" t="s">
        <v>897</v>
      </c>
      <c r="K464" s="30">
        <v>1</v>
      </c>
      <c r="L464" s="30" t="s">
        <v>247</v>
      </c>
      <c r="M464" s="30">
        <v>1</v>
      </c>
      <c r="N464" s="30"/>
      <c r="O464" s="30"/>
      <c r="P464" s="75" t="s">
        <v>772</v>
      </c>
      <c r="Q464" s="30"/>
      <c r="R464" s="31" t="s">
        <v>62</v>
      </c>
      <c r="S464" s="70">
        <v>45671</v>
      </c>
      <c r="T464" s="62"/>
      <c r="U464" s="84">
        <v>1</v>
      </c>
    </row>
    <row r="465" spans="1:21" ht="52.8" x14ac:dyDescent="0.3">
      <c r="A465" s="30">
        <f t="shared" si="10"/>
        <v>461</v>
      </c>
      <c r="B465" s="31" t="s">
        <v>472</v>
      </c>
      <c r="C465" s="30" t="s">
        <v>60</v>
      </c>
      <c r="D465" s="30" t="s">
        <v>879</v>
      </c>
      <c r="E465" s="30" t="s">
        <v>600</v>
      </c>
      <c r="F465" s="32">
        <v>37.596899224806201</v>
      </c>
      <c r="G465" s="32">
        <v>30.077519379844961</v>
      </c>
      <c r="H465" s="32">
        <v>7.5193798449612403</v>
      </c>
      <c r="I465" s="31" t="s">
        <v>52</v>
      </c>
      <c r="J465" s="31" t="s">
        <v>897</v>
      </c>
      <c r="K465" s="30">
        <v>1</v>
      </c>
      <c r="L465" s="30" t="s">
        <v>247</v>
      </c>
      <c r="M465" s="30">
        <v>1</v>
      </c>
      <c r="N465" s="30"/>
      <c r="O465" s="30"/>
      <c r="P465" s="75" t="s">
        <v>772</v>
      </c>
      <c r="Q465" s="30"/>
      <c r="R465" s="31" t="s">
        <v>62</v>
      </c>
      <c r="S465" s="70">
        <v>45671</v>
      </c>
      <c r="T465" s="62"/>
      <c r="U465" s="84">
        <v>1</v>
      </c>
    </row>
    <row r="466" spans="1:21" ht="52.8" x14ac:dyDescent="0.3">
      <c r="A466" s="30">
        <f t="shared" si="10"/>
        <v>462</v>
      </c>
      <c r="B466" s="31" t="s">
        <v>472</v>
      </c>
      <c r="C466" s="30" t="s">
        <v>60</v>
      </c>
      <c r="D466" s="30" t="s">
        <v>878</v>
      </c>
      <c r="E466" s="30" t="s">
        <v>600</v>
      </c>
      <c r="F466" s="32">
        <v>37.596899224806201</v>
      </c>
      <c r="G466" s="32">
        <v>30.077519379844961</v>
      </c>
      <c r="H466" s="32">
        <v>7.5193798449612403</v>
      </c>
      <c r="I466" s="31" t="s">
        <v>52</v>
      </c>
      <c r="J466" s="31" t="s">
        <v>897</v>
      </c>
      <c r="K466" s="30">
        <v>1</v>
      </c>
      <c r="L466" s="30" t="s">
        <v>247</v>
      </c>
      <c r="M466" s="30">
        <v>1</v>
      </c>
      <c r="N466" s="30"/>
      <c r="O466" s="30"/>
      <c r="P466" s="75" t="s">
        <v>772</v>
      </c>
      <c r="Q466" s="30"/>
      <c r="R466" s="31" t="s">
        <v>62</v>
      </c>
      <c r="S466" s="70">
        <v>45671</v>
      </c>
      <c r="T466" s="62"/>
      <c r="U466" s="84">
        <v>1</v>
      </c>
    </row>
    <row r="467" spans="1:21" ht="52.8" x14ac:dyDescent="0.3">
      <c r="A467" s="30">
        <f t="shared" si="10"/>
        <v>463</v>
      </c>
      <c r="B467" s="31" t="s">
        <v>472</v>
      </c>
      <c r="C467" s="30" t="s">
        <v>60</v>
      </c>
      <c r="D467" s="30" t="s">
        <v>878</v>
      </c>
      <c r="E467" s="30" t="s">
        <v>600</v>
      </c>
      <c r="F467" s="32">
        <v>37.596899224806201</v>
      </c>
      <c r="G467" s="32">
        <v>30.077519379844961</v>
      </c>
      <c r="H467" s="32">
        <v>7.5193798449612403</v>
      </c>
      <c r="I467" s="31" t="s">
        <v>52</v>
      </c>
      <c r="J467" s="31" t="s">
        <v>897</v>
      </c>
      <c r="K467" s="30">
        <v>1</v>
      </c>
      <c r="L467" s="30" t="s">
        <v>247</v>
      </c>
      <c r="M467" s="30">
        <v>1</v>
      </c>
      <c r="N467" s="30"/>
      <c r="O467" s="30"/>
      <c r="P467" s="75" t="s">
        <v>772</v>
      </c>
      <c r="Q467" s="30"/>
      <c r="R467" s="31" t="s">
        <v>62</v>
      </c>
      <c r="S467" s="70">
        <v>45671</v>
      </c>
      <c r="T467" s="62"/>
      <c r="U467" s="84">
        <v>1</v>
      </c>
    </row>
    <row r="468" spans="1:21" ht="52.8" x14ac:dyDescent="0.3">
      <c r="A468" s="30">
        <f t="shared" si="10"/>
        <v>464</v>
      </c>
      <c r="B468" s="31" t="s">
        <v>472</v>
      </c>
      <c r="C468" s="30" t="s">
        <v>60</v>
      </c>
      <c r="D468" s="30" t="s">
        <v>878</v>
      </c>
      <c r="E468" s="30" t="s">
        <v>600</v>
      </c>
      <c r="F468" s="32">
        <v>37.596899224806201</v>
      </c>
      <c r="G468" s="32">
        <v>30.077519379844961</v>
      </c>
      <c r="H468" s="32">
        <v>7.5193798449612403</v>
      </c>
      <c r="I468" s="31" t="s">
        <v>52</v>
      </c>
      <c r="J468" s="31" t="s">
        <v>897</v>
      </c>
      <c r="K468" s="30">
        <v>1</v>
      </c>
      <c r="L468" s="30" t="s">
        <v>247</v>
      </c>
      <c r="M468" s="30">
        <v>1</v>
      </c>
      <c r="N468" s="30"/>
      <c r="O468" s="30"/>
      <c r="P468" s="75" t="s">
        <v>772</v>
      </c>
      <c r="Q468" s="30"/>
      <c r="R468" s="31" t="s">
        <v>62</v>
      </c>
      <c r="S468" s="70">
        <v>45671</v>
      </c>
      <c r="T468" s="62"/>
      <c r="U468" s="84">
        <v>1</v>
      </c>
    </row>
    <row r="469" spans="1:21" ht="52.8" x14ac:dyDescent="0.3">
      <c r="A469" s="30">
        <f t="shared" si="10"/>
        <v>465</v>
      </c>
      <c r="B469" s="31" t="s">
        <v>473</v>
      </c>
      <c r="C469" s="31" t="s">
        <v>45</v>
      </c>
      <c r="D469" s="30" t="s">
        <v>880</v>
      </c>
      <c r="E469" s="30" t="s">
        <v>600</v>
      </c>
      <c r="F469" s="32">
        <v>116.04651162790697</v>
      </c>
      <c r="G469" s="32">
        <v>92.837209302325576</v>
      </c>
      <c r="H469" s="32">
        <v>23.209302325581394</v>
      </c>
      <c r="I469" s="31" t="s">
        <v>52</v>
      </c>
      <c r="J469" s="31" t="s">
        <v>894</v>
      </c>
      <c r="K469" s="30">
        <v>1</v>
      </c>
      <c r="L469" s="30" t="s">
        <v>247</v>
      </c>
      <c r="M469" s="30">
        <v>1</v>
      </c>
      <c r="N469" s="30"/>
      <c r="O469" s="30"/>
      <c r="P469" s="75" t="s">
        <v>772</v>
      </c>
      <c r="Q469" s="30"/>
      <c r="R469" s="31" t="s">
        <v>62</v>
      </c>
      <c r="S469" s="70">
        <v>45671</v>
      </c>
      <c r="T469" s="62"/>
      <c r="U469" s="84">
        <v>1</v>
      </c>
    </row>
    <row r="470" spans="1:21" ht="52.8" x14ac:dyDescent="0.3">
      <c r="A470" s="30">
        <f t="shared" si="10"/>
        <v>466</v>
      </c>
      <c r="B470" s="31" t="s">
        <v>474</v>
      </c>
      <c r="C470" s="30" t="s">
        <v>39</v>
      </c>
      <c r="D470" s="30" t="s">
        <v>864</v>
      </c>
      <c r="E470" s="30" t="s">
        <v>600</v>
      </c>
      <c r="F470" s="32">
        <v>116.04651162790697</v>
      </c>
      <c r="G470" s="32">
        <v>92.837209302325576</v>
      </c>
      <c r="H470" s="32">
        <v>23.209302325581394</v>
      </c>
      <c r="I470" s="31" t="s">
        <v>52</v>
      </c>
      <c r="J470" s="31" t="s">
        <v>895</v>
      </c>
      <c r="K470" s="30">
        <v>1</v>
      </c>
      <c r="L470" s="30" t="s">
        <v>247</v>
      </c>
      <c r="M470" s="30">
        <v>1</v>
      </c>
      <c r="N470" s="30"/>
      <c r="O470" s="30"/>
      <c r="P470" s="75" t="s">
        <v>772</v>
      </c>
      <c r="Q470" s="30"/>
      <c r="R470" s="31" t="s">
        <v>62</v>
      </c>
      <c r="S470" s="70">
        <v>45671</v>
      </c>
      <c r="T470" s="62"/>
      <c r="U470" s="84">
        <v>1</v>
      </c>
    </row>
    <row r="471" spans="1:21" ht="52.8" x14ac:dyDescent="0.3">
      <c r="A471" s="30">
        <f t="shared" si="10"/>
        <v>467</v>
      </c>
      <c r="B471" s="31" t="s">
        <v>475</v>
      </c>
      <c r="C471" s="30" t="s">
        <v>43</v>
      </c>
      <c r="D471" s="30" t="s">
        <v>881</v>
      </c>
      <c r="E471" s="30" t="s">
        <v>600</v>
      </c>
      <c r="F471" s="32">
        <v>181.41472868217053</v>
      </c>
      <c r="G471" s="32">
        <v>145.13178294573643</v>
      </c>
      <c r="H471" s="32">
        <v>36.282945736434108</v>
      </c>
      <c r="I471" s="31" t="s">
        <v>52</v>
      </c>
      <c r="J471" s="31" t="s">
        <v>898</v>
      </c>
      <c r="K471" s="30">
        <v>1</v>
      </c>
      <c r="L471" s="30" t="s">
        <v>247</v>
      </c>
      <c r="M471" s="30">
        <v>1</v>
      </c>
      <c r="N471" s="30"/>
      <c r="O471" s="30"/>
      <c r="P471" s="75" t="s">
        <v>772</v>
      </c>
      <c r="Q471" s="30"/>
      <c r="R471" s="31" t="s">
        <v>62</v>
      </c>
      <c r="S471" s="70">
        <v>45671</v>
      </c>
      <c r="T471" s="62"/>
      <c r="U471" s="84">
        <v>1</v>
      </c>
    </row>
    <row r="472" spans="1:21" ht="52.8" x14ac:dyDescent="0.3">
      <c r="A472" s="30">
        <f t="shared" si="10"/>
        <v>468</v>
      </c>
      <c r="B472" s="31" t="s">
        <v>476</v>
      </c>
      <c r="C472" s="30" t="s">
        <v>36</v>
      </c>
      <c r="D472" s="30" t="s">
        <v>882</v>
      </c>
      <c r="E472" s="30" t="s">
        <v>600</v>
      </c>
      <c r="F472" s="32">
        <v>36.434108527131784</v>
      </c>
      <c r="G472" s="32">
        <v>29.147286821705425</v>
      </c>
      <c r="H472" s="32">
        <v>7.2868217054263562</v>
      </c>
      <c r="I472" s="31" t="s">
        <v>52</v>
      </c>
      <c r="J472" s="31" t="s">
        <v>899</v>
      </c>
      <c r="K472" s="30">
        <v>1</v>
      </c>
      <c r="L472" s="30" t="s">
        <v>247</v>
      </c>
      <c r="M472" s="30">
        <v>1</v>
      </c>
      <c r="N472" s="30"/>
      <c r="O472" s="30"/>
      <c r="P472" s="75" t="s">
        <v>772</v>
      </c>
      <c r="Q472" s="30"/>
      <c r="R472" s="31" t="s">
        <v>62</v>
      </c>
      <c r="S472" s="70">
        <v>45671</v>
      </c>
      <c r="T472" s="62"/>
      <c r="U472" s="84">
        <v>1</v>
      </c>
    </row>
    <row r="473" spans="1:21" ht="52.8" x14ac:dyDescent="0.3">
      <c r="A473" s="30">
        <f t="shared" si="10"/>
        <v>469</v>
      </c>
      <c r="B473" s="31" t="s">
        <v>477</v>
      </c>
      <c r="C473" s="31" t="s">
        <v>29</v>
      </c>
      <c r="D473" s="30" t="s">
        <v>883</v>
      </c>
      <c r="E473" s="30" t="s">
        <v>600</v>
      </c>
      <c r="F473" s="32">
        <v>181.41472868217053</v>
      </c>
      <c r="G473" s="32">
        <v>145.13178294573643</v>
      </c>
      <c r="H473" s="32">
        <v>36.282945736434108</v>
      </c>
      <c r="I473" s="31" t="s">
        <v>52</v>
      </c>
      <c r="J473" s="31" t="s">
        <v>898</v>
      </c>
      <c r="K473" s="30">
        <v>1</v>
      </c>
      <c r="L473" s="30" t="s">
        <v>247</v>
      </c>
      <c r="M473" s="30">
        <v>1</v>
      </c>
      <c r="N473" s="30"/>
      <c r="O473" s="30"/>
      <c r="P473" s="75" t="s">
        <v>772</v>
      </c>
      <c r="Q473" s="30"/>
      <c r="R473" s="31" t="s">
        <v>62</v>
      </c>
      <c r="S473" s="70">
        <v>45671</v>
      </c>
      <c r="T473" s="62"/>
      <c r="U473" s="84">
        <v>1</v>
      </c>
    </row>
    <row r="474" spans="1:21" ht="52.8" x14ac:dyDescent="0.3">
      <c r="A474" s="30">
        <f t="shared" si="10"/>
        <v>470</v>
      </c>
      <c r="B474" s="31" t="s">
        <v>558</v>
      </c>
      <c r="C474" s="30" t="s">
        <v>39</v>
      </c>
      <c r="D474" s="30" t="s">
        <v>348</v>
      </c>
      <c r="E474" s="30" t="s">
        <v>600</v>
      </c>
      <c r="F474" s="32">
        <v>28.449612403100772</v>
      </c>
      <c r="G474" s="32">
        <v>22.759689922480618</v>
      </c>
      <c r="H474" s="32">
        <v>5.6899224806201545</v>
      </c>
      <c r="I474" s="31" t="s">
        <v>52</v>
      </c>
      <c r="J474" s="31" t="s">
        <v>896</v>
      </c>
      <c r="K474" s="30">
        <v>1</v>
      </c>
      <c r="L474" s="30" t="s">
        <v>247</v>
      </c>
      <c r="M474" s="30">
        <v>1</v>
      </c>
      <c r="N474" s="30"/>
      <c r="O474" s="30"/>
      <c r="P474" s="75" t="s">
        <v>772</v>
      </c>
      <c r="Q474" s="30"/>
      <c r="R474" s="31" t="s">
        <v>62</v>
      </c>
      <c r="S474" s="70">
        <v>45695</v>
      </c>
      <c r="T474" s="62"/>
      <c r="U474" s="84">
        <v>1</v>
      </c>
    </row>
    <row r="475" spans="1:21" ht="52.8" x14ac:dyDescent="0.3">
      <c r="A475" s="30">
        <f t="shared" si="10"/>
        <v>471</v>
      </c>
      <c r="B475" s="31" t="s">
        <v>559</v>
      </c>
      <c r="C475" s="30" t="s">
        <v>50</v>
      </c>
      <c r="D475" s="30" t="s">
        <v>377</v>
      </c>
      <c r="E475" s="30" t="s">
        <v>600</v>
      </c>
      <c r="F475" s="32">
        <v>282.94573643410848</v>
      </c>
      <c r="G475" s="32">
        <v>226.3565891472868</v>
      </c>
      <c r="H475" s="32">
        <v>56.589147286821699</v>
      </c>
      <c r="I475" s="31" t="s">
        <v>52</v>
      </c>
      <c r="J475" s="31" t="s">
        <v>900</v>
      </c>
      <c r="K475" s="30">
        <v>1</v>
      </c>
      <c r="L475" s="30" t="s">
        <v>247</v>
      </c>
      <c r="M475" s="30">
        <v>1</v>
      </c>
      <c r="N475" s="30"/>
      <c r="O475" s="30"/>
      <c r="P475" s="75" t="s">
        <v>772</v>
      </c>
      <c r="Q475" s="30"/>
      <c r="R475" s="31" t="s">
        <v>62</v>
      </c>
      <c r="S475" s="70">
        <v>45695</v>
      </c>
      <c r="T475" s="62"/>
      <c r="U475" s="84">
        <v>1</v>
      </c>
    </row>
    <row r="476" spans="1:21" ht="52.8" x14ac:dyDescent="0.3">
      <c r="A476" s="30">
        <f t="shared" si="10"/>
        <v>472</v>
      </c>
      <c r="B476" s="31" t="s">
        <v>560</v>
      </c>
      <c r="C476" s="30" t="s">
        <v>50</v>
      </c>
      <c r="D476" s="30" t="s">
        <v>377</v>
      </c>
      <c r="E476" s="30" t="s">
        <v>600</v>
      </c>
      <c r="F476" s="32">
        <v>282.94573643410848</v>
      </c>
      <c r="G476" s="32">
        <v>226.3565891472868</v>
      </c>
      <c r="H476" s="32">
        <v>56.589147286821699</v>
      </c>
      <c r="I476" s="31" t="s">
        <v>52</v>
      </c>
      <c r="J476" s="31" t="s">
        <v>900</v>
      </c>
      <c r="K476" s="30">
        <v>1</v>
      </c>
      <c r="L476" s="30" t="s">
        <v>247</v>
      </c>
      <c r="M476" s="30">
        <v>1</v>
      </c>
      <c r="N476" s="30"/>
      <c r="O476" s="30"/>
      <c r="P476" s="75" t="s">
        <v>772</v>
      </c>
      <c r="Q476" s="30"/>
      <c r="R476" s="31" t="s">
        <v>62</v>
      </c>
      <c r="S476" s="70">
        <v>45695</v>
      </c>
      <c r="T476" s="62"/>
      <c r="U476" s="84">
        <v>1</v>
      </c>
    </row>
    <row r="477" spans="1:21" ht="52.8" x14ac:dyDescent="0.3">
      <c r="A477" s="30">
        <f t="shared" si="10"/>
        <v>473</v>
      </c>
      <c r="B477" s="31" t="s">
        <v>561</v>
      </c>
      <c r="C477" s="30" t="s">
        <v>50</v>
      </c>
      <c r="D477" s="30" t="s">
        <v>377</v>
      </c>
      <c r="E477" s="30" t="s">
        <v>600</v>
      </c>
      <c r="F477" s="32">
        <v>282.94573643410848</v>
      </c>
      <c r="G477" s="32">
        <v>226.3565891472868</v>
      </c>
      <c r="H477" s="32">
        <v>56.589147286821699</v>
      </c>
      <c r="I477" s="31" t="s">
        <v>52</v>
      </c>
      <c r="J477" s="31" t="s">
        <v>900</v>
      </c>
      <c r="K477" s="30">
        <v>1</v>
      </c>
      <c r="L477" s="30" t="s">
        <v>247</v>
      </c>
      <c r="M477" s="30">
        <v>1</v>
      </c>
      <c r="N477" s="30"/>
      <c r="O477" s="30"/>
      <c r="P477" s="75" t="s">
        <v>772</v>
      </c>
      <c r="Q477" s="30"/>
      <c r="R477" s="31" t="s">
        <v>62</v>
      </c>
      <c r="S477" s="70">
        <v>45695</v>
      </c>
      <c r="T477" s="62"/>
      <c r="U477" s="84">
        <v>1</v>
      </c>
    </row>
    <row r="478" spans="1:21" ht="52.8" x14ac:dyDescent="0.3">
      <c r="A478" s="30">
        <f t="shared" si="10"/>
        <v>474</v>
      </c>
      <c r="B478" s="31" t="s">
        <v>562</v>
      </c>
      <c r="C478" s="30" t="s">
        <v>50</v>
      </c>
      <c r="D478" s="30" t="s">
        <v>377</v>
      </c>
      <c r="E478" s="30" t="s">
        <v>600</v>
      </c>
      <c r="F478" s="32">
        <v>282.94573643410848</v>
      </c>
      <c r="G478" s="32">
        <v>226.3565891472868</v>
      </c>
      <c r="H478" s="32">
        <v>56.589147286821699</v>
      </c>
      <c r="I478" s="31" t="s">
        <v>52</v>
      </c>
      <c r="J478" s="31" t="s">
        <v>900</v>
      </c>
      <c r="K478" s="30">
        <v>1</v>
      </c>
      <c r="L478" s="30" t="s">
        <v>247</v>
      </c>
      <c r="M478" s="30">
        <v>1</v>
      </c>
      <c r="N478" s="30"/>
      <c r="O478" s="30"/>
      <c r="P478" s="75" t="s">
        <v>772</v>
      </c>
      <c r="Q478" s="30"/>
      <c r="R478" s="31" t="s">
        <v>62</v>
      </c>
      <c r="S478" s="70">
        <v>45695</v>
      </c>
      <c r="T478" s="62"/>
      <c r="U478" s="84">
        <v>1</v>
      </c>
    </row>
    <row r="479" spans="1:21" ht="52.8" x14ac:dyDescent="0.3">
      <c r="A479" s="30">
        <f t="shared" si="10"/>
        <v>475</v>
      </c>
      <c r="B479" s="31" t="s">
        <v>563</v>
      </c>
      <c r="C479" s="30" t="s">
        <v>50</v>
      </c>
      <c r="D479" s="30" t="s">
        <v>377</v>
      </c>
      <c r="E479" s="30" t="s">
        <v>600</v>
      </c>
      <c r="F479" s="32">
        <v>282.94573643410848</v>
      </c>
      <c r="G479" s="32">
        <v>226.3565891472868</v>
      </c>
      <c r="H479" s="32">
        <v>56.589147286821699</v>
      </c>
      <c r="I479" s="31" t="s">
        <v>52</v>
      </c>
      <c r="J479" s="31" t="s">
        <v>900</v>
      </c>
      <c r="K479" s="30">
        <v>1</v>
      </c>
      <c r="L479" s="30" t="s">
        <v>247</v>
      </c>
      <c r="M479" s="30">
        <v>1</v>
      </c>
      <c r="N479" s="30"/>
      <c r="O479" s="30"/>
      <c r="P479" s="75" t="s">
        <v>772</v>
      </c>
      <c r="Q479" s="30"/>
      <c r="R479" s="31" t="s">
        <v>62</v>
      </c>
      <c r="S479" s="70">
        <v>45695</v>
      </c>
      <c r="T479" s="62"/>
      <c r="U479" s="84">
        <v>1</v>
      </c>
    </row>
    <row r="480" spans="1:21" ht="52.8" x14ac:dyDescent="0.3">
      <c r="A480" s="30">
        <f t="shared" si="10"/>
        <v>476</v>
      </c>
      <c r="B480" s="31" t="s">
        <v>564</v>
      </c>
      <c r="C480" s="30" t="s">
        <v>39</v>
      </c>
      <c r="D480" s="30" t="s">
        <v>348</v>
      </c>
      <c r="E480" s="30" t="s">
        <v>600</v>
      </c>
      <c r="F480" s="32">
        <v>28.449612403100772</v>
      </c>
      <c r="G480" s="32">
        <v>22.759689922480618</v>
      </c>
      <c r="H480" s="32">
        <v>5.6899224806201545</v>
      </c>
      <c r="I480" s="31" t="s">
        <v>52</v>
      </c>
      <c r="J480" s="31" t="s">
        <v>896</v>
      </c>
      <c r="K480" s="30">
        <v>1</v>
      </c>
      <c r="L480" s="30" t="s">
        <v>247</v>
      </c>
      <c r="M480" s="30">
        <v>1</v>
      </c>
      <c r="N480" s="30"/>
      <c r="O480" s="30"/>
      <c r="P480" s="75" t="s">
        <v>772</v>
      </c>
      <c r="Q480" s="30"/>
      <c r="R480" s="31" t="s">
        <v>62</v>
      </c>
      <c r="S480" s="70">
        <v>45695</v>
      </c>
      <c r="T480" s="62"/>
      <c r="U480" s="84">
        <v>1</v>
      </c>
    </row>
    <row r="481" spans="1:21" ht="52.8" x14ac:dyDescent="0.3">
      <c r="A481" s="30">
        <f t="shared" si="10"/>
        <v>477</v>
      </c>
      <c r="B481" s="31" t="s">
        <v>565</v>
      </c>
      <c r="C481" s="30" t="s">
        <v>39</v>
      </c>
      <c r="D481" s="30" t="s">
        <v>348</v>
      </c>
      <c r="E481" s="30" t="s">
        <v>600</v>
      </c>
      <c r="F481" s="32">
        <v>28.449612403100772</v>
      </c>
      <c r="G481" s="32">
        <v>22.759689922480618</v>
      </c>
      <c r="H481" s="32">
        <v>5.6899224806201545</v>
      </c>
      <c r="I481" s="31" t="s">
        <v>52</v>
      </c>
      <c r="J481" s="31" t="s">
        <v>896</v>
      </c>
      <c r="K481" s="30">
        <v>1</v>
      </c>
      <c r="L481" s="30" t="s">
        <v>247</v>
      </c>
      <c r="M481" s="30">
        <v>1</v>
      </c>
      <c r="N481" s="30"/>
      <c r="O481" s="30"/>
      <c r="P481" s="75" t="s">
        <v>772</v>
      </c>
      <c r="Q481" s="30"/>
      <c r="R481" s="31" t="s">
        <v>62</v>
      </c>
      <c r="S481" s="70">
        <v>45695</v>
      </c>
      <c r="T481" s="62"/>
      <c r="U481" s="84">
        <v>1</v>
      </c>
    </row>
    <row r="482" spans="1:21" ht="52.8" x14ac:dyDescent="0.3">
      <c r="A482" s="30">
        <f t="shared" si="10"/>
        <v>478</v>
      </c>
      <c r="B482" s="31" t="s">
        <v>566</v>
      </c>
      <c r="C482" s="30" t="s">
        <v>26</v>
      </c>
      <c r="D482" s="30" t="s">
        <v>567</v>
      </c>
      <c r="E482" s="30" t="s">
        <v>600</v>
      </c>
      <c r="F482" s="32">
        <v>19.767441860465116</v>
      </c>
      <c r="G482" s="32">
        <v>15.813953488372093</v>
      </c>
      <c r="H482" s="32">
        <v>3.9534883720930232</v>
      </c>
      <c r="I482" s="31" t="s">
        <v>52</v>
      </c>
      <c r="J482" s="31" t="s">
        <v>901</v>
      </c>
      <c r="K482" s="30">
        <v>1</v>
      </c>
      <c r="L482" s="30" t="s">
        <v>247</v>
      </c>
      <c r="M482" s="30">
        <v>1</v>
      </c>
      <c r="N482" s="30"/>
      <c r="O482" s="30"/>
      <c r="P482" s="75" t="s">
        <v>772</v>
      </c>
      <c r="Q482" s="30"/>
      <c r="R482" s="31" t="s">
        <v>62</v>
      </c>
      <c r="S482" s="70">
        <v>45695</v>
      </c>
      <c r="T482" s="62"/>
      <c r="U482" s="84">
        <v>1</v>
      </c>
    </row>
    <row r="483" spans="1:21" ht="52.8" x14ac:dyDescent="0.3">
      <c r="A483" s="30">
        <f t="shared" si="10"/>
        <v>479</v>
      </c>
      <c r="B483" s="31" t="s">
        <v>568</v>
      </c>
      <c r="C483" s="30" t="s">
        <v>26</v>
      </c>
      <c r="D483" s="30" t="s">
        <v>567</v>
      </c>
      <c r="E483" s="30" t="s">
        <v>600</v>
      </c>
      <c r="F483" s="32">
        <v>19.767441860465116</v>
      </c>
      <c r="G483" s="32">
        <v>15.813953488372093</v>
      </c>
      <c r="H483" s="32">
        <v>3.9534883720930232</v>
      </c>
      <c r="I483" s="31" t="s">
        <v>52</v>
      </c>
      <c r="J483" s="31" t="s">
        <v>901</v>
      </c>
      <c r="K483" s="30">
        <v>1</v>
      </c>
      <c r="L483" s="30" t="s">
        <v>247</v>
      </c>
      <c r="M483" s="30">
        <v>1</v>
      </c>
      <c r="N483" s="30"/>
      <c r="O483" s="30"/>
      <c r="P483" s="75" t="s">
        <v>772</v>
      </c>
      <c r="Q483" s="30"/>
      <c r="R483" s="31" t="s">
        <v>62</v>
      </c>
      <c r="S483" s="70">
        <v>45695</v>
      </c>
      <c r="T483" s="62"/>
      <c r="U483" s="84">
        <v>1</v>
      </c>
    </row>
    <row r="484" spans="1:21" ht="52.8" x14ac:dyDescent="0.3">
      <c r="A484" s="30">
        <f t="shared" si="10"/>
        <v>480</v>
      </c>
      <c r="B484" s="31" t="s">
        <v>569</v>
      </c>
      <c r="C484" s="30" t="s">
        <v>35</v>
      </c>
      <c r="D484" s="30" t="s">
        <v>343</v>
      </c>
      <c r="E484" s="30" t="s">
        <v>600</v>
      </c>
      <c r="F484" s="32">
        <v>104.13252093023254</v>
      </c>
      <c r="G484" s="32">
        <v>83.306016744186039</v>
      </c>
      <c r="H484" s="32">
        <v>20.82650418604651</v>
      </c>
      <c r="I484" s="31" t="s">
        <v>52</v>
      </c>
      <c r="J484" s="31" t="s">
        <v>894</v>
      </c>
      <c r="K484" s="30">
        <v>1</v>
      </c>
      <c r="L484" s="30" t="s">
        <v>247</v>
      </c>
      <c r="M484" s="30">
        <v>1</v>
      </c>
      <c r="N484" s="30"/>
      <c r="O484" s="30"/>
      <c r="P484" s="75" t="s">
        <v>772</v>
      </c>
      <c r="Q484" s="30"/>
      <c r="R484" s="31" t="s">
        <v>62</v>
      </c>
      <c r="S484" s="70">
        <v>45695</v>
      </c>
      <c r="T484" s="62"/>
      <c r="U484" s="84">
        <v>1</v>
      </c>
    </row>
    <row r="485" spans="1:21" ht="52.8" x14ac:dyDescent="0.3">
      <c r="A485" s="30">
        <f t="shared" si="10"/>
        <v>481</v>
      </c>
      <c r="B485" s="31" t="s">
        <v>570</v>
      </c>
      <c r="C485" s="30" t="s">
        <v>50</v>
      </c>
      <c r="D485" s="30" t="s">
        <v>377</v>
      </c>
      <c r="E485" s="30" t="s">
        <v>600</v>
      </c>
      <c r="F485" s="32">
        <v>282.94573643410848</v>
      </c>
      <c r="G485" s="32">
        <v>226.3565891472868</v>
      </c>
      <c r="H485" s="32">
        <v>56.589147286821699</v>
      </c>
      <c r="I485" s="31" t="s">
        <v>52</v>
      </c>
      <c r="J485" s="31" t="s">
        <v>900</v>
      </c>
      <c r="K485" s="30">
        <v>1</v>
      </c>
      <c r="L485" s="30" t="s">
        <v>247</v>
      </c>
      <c r="M485" s="30">
        <v>1</v>
      </c>
      <c r="N485" s="30"/>
      <c r="O485" s="30"/>
      <c r="P485" s="75" t="s">
        <v>772</v>
      </c>
      <c r="Q485" s="30"/>
      <c r="R485" s="31" t="s">
        <v>62</v>
      </c>
      <c r="S485" s="70">
        <v>45695</v>
      </c>
      <c r="T485" s="62"/>
      <c r="U485" s="84">
        <v>1</v>
      </c>
    </row>
    <row r="486" spans="1:21" ht="52.8" x14ac:dyDescent="0.3">
      <c r="A486" s="30">
        <f t="shared" si="10"/>
        <v>482</v>
      </c>
      <c r="B486" s="31" t="s">
        <v>571</v>
      </c>
      <c r="C486" s="30" t="s">
        <v>50</v>
      </c>
      <c r="D486" s="30" t="s">
        <v>377</v>
      </c>
      <c r="E486" s="30" t="s">
        <v>600</v>
      </c>
      <c r="F486" s="32">
        <v>282.94573643410848</v>
      </c>
      <c r="G486" s="32">
        <v>226.3565891472868</v>
      </c>
      <c r="H486" s="32">
        <v>56.589147286821699</v>
      </c>
      <c r="I486" s="31" t="s">
        <v>52</v>
      </c>
      <c r="J486" s="31" t="s">
        <v>900</v>
      </c>
      <c r="K486" s="30">
        <v>1</v>
      </c>
      <c r="L486" s="30" t="s">
        <v>247</v>
      </c>
      <c r="M486" s="30">
        <v>1</v>
      </c>
      <c r="N486" s="30"/>
      <c r="O486" s="30"/>
      <c r="P486" s="75" t="s">
        <v>772</v>
      </c>
      <c r="Q486" s="30"/>
      <c r="R486" s="31" t="s">
        <v>62</v>
      </c>
      <c r="S486" s="70">
        <v>45695</v>
      </c>
      <c r="T486" s="62"/>
      <c r="U486" s="84">
        <v>1</v>
      </c>
    </row>
    <row r="487" spans="1:21" ht="52.8" x14ac:dyDescent="0.3">
      <c r="A487" s="30">
        <f t="shared" si="10"/>
        <v>483</v>
      </c>
      <c r="B487" s="31" t="s">
        <v>572</v>
      </c>
      <c r="C487" s="30" t="s">
        <v>50</v>
      </c>
      <c r="D487" s="30" t="s">
        <v>377</v>
      </c>
      <c r="E487" s="30" t="s">
        <v>600</v>
      </c>
      <c r="F487" s="32">
        <v>282.94573643410848</v>
      </c>
      <c r="G487" s="32">
        <v>226.3565891472868</v>
      </c>
      <c r="H487" s="32">
        <v>56.589147286821699</v>
      </c>
      <c r="I487" s="31" t="s">
        <v>52</v>
      </c>
      <c r="J487" s="31" t="s">
        <v>900</v>
      </c>
      <c r="K487" s="30">
        <v>1</v>
      </c>
      <c r="L487" s="30" t="s">
        <v>247</v>
      </c>
      <c r="M487" s="30">
        <v>1</v>
      </c>
      <c r="N487" s="30"/>
      <c r="O487" s="30"/>
      <c r="P487" s="75" t="s">
        <v>772</v>
      </c>
      <c r="Q487" s="30"/>
      <c r="R487" s="31" t="s">
        <v>62</v>
      </c>
      <c r="S487" s="70">
        <v>45695</v>
      </c>
      <c r="T487" s="62"/>
      <c r="U487" s="84">
        <v>1</v>
      </c>
    </row>
    <row r="488" spans="1:21" ht="52.8" x14ac:dyDescent="0.3">
      <c r="A488" s="30">
        <f t="shared" si="10"/>
        <v>484</v>
      </c>
      <c r="B488" s="31" t="s">
        <v>834</v>
      </c>
      <c r="C488" s="30" t="s">
        <v>36</v>
      </c>
      <c r="D488" s="30" t="s">
        <v>884</v>
      </c>
      <c r="E488" s="30" t="s">
        <v>600</v>
      </c>
      <c r="F488" s="32">
        <v>38.759689922480625</v>
      </c>
      <c r="G488" s="32">
        <v>31.007751937984498</v>
      </c>
      <c r="H488" s="32">
        <v>7.7519379844961245</v>
      </c>
      <c r="I488" s="31" t="s">
        <v>52</v>
      </c>
      <c r="J488" s="31" t="s">
        <v>902</v>
      </c>
      <c r="K488" s="30">
        <v>1</v>
      </c>
      <c r="L488" s="30" t="s">
        <v>247</v>
      </c>
      <c r="M488" s="30">
        <v>1</v>
      </c>
      <c r="N488" s="30"/>
      <c r="O488" s="30"/>
      <c r="P488" s="75" t="s">
        <v>772</v>
      </c>
      <c r="Q488" s="30"/>
      <c r="R488" s="31" t="s">
        <v>62</v>
      </c>
      <c r="S488" s="70">
        <v>45723</v>
      </c>
      <c r="T488" s="62"/>
      <c r="U488" s="84">
        <v>1</v>
      </c>
    </row>
    <row r="489" spans="1:21" ht="52.8" x14ac:dyDescent="0.3">
      <c r="A489" s="30">
        <f t="shared" si="10"/>
        <v>485</v>
      </c>
      <c r="B489" s="31" t="s">
        <v>835</v>
      </c>
      <c r="C489" s="30" t="s">
        <v>43</v>
      </c>
      <c r="D489" s="30" t="s">
        <v>494</v>
      </c>
      <c r="E489" s="30" t="s">
        <v>600</v>
      </c>
      <c r="F489" s="32">
        <v>106.5891472868217</v>
      </c>
      <c r="G489" s="32">
        <v>85.271317829457359</v>
      </c>
      <c r="H489" s="32">
        <v>21.31782945736434</v>
      </c>
      <c r="I489" s="31" t="s">
        <v>52</v>
      </c>
      <c r="J489" s="31" t="s">
        <v>903</v>
      </c>
      <c r="K489" s="30">
        <v>1</v>
      </c>
      <c r="L489" s="30" t="s">
        <v>247</v>
      </c>
      <c r="M489" s="30">
        <v>1</v>
      </c>
      <c r="N489" s="30"/>
      <c r="O489" s="30"/>
      <c r="P489" s="75" t="s">
        <v>772</v>
      </c>
      <c r="Q489" s="30"/>
      <c r="R489" s="31" t="s">
        <v>62</v>
      </c>
      <c r="S489" s="70">
        <v>45723</v>
      </c>
      <c r="T489" s="62"/>
      <c r="U489" s="84">
        <v>1</v>
      </c>
    </row>
    <row r="490" spans="1:21" ht="52.8" x14ac:dyDescent="0.3">
      <c r="A490" s="30">
        <f t="shared" si="10"/>
        <v>486</v>
      </c>
      <c r="B490" s="31" t="s">
        <v>475</v>
      </c>
      <c r="C490" s="30" t="s">
        <v>43</v>
      </c>
      <c r="D490" s="30" t="s">
        <v>354</v>
      </c>
      <c r="E490" s="30" t="s">
        <v>600</v>
      </c>
      <c r="F490" s="32">
        <v>38.759689922480625</v>
      </c>
      <c r="G490" s="32">
        <v>31.007751937984498</v>
      </c>
      <c r="H490" s="32">
        <v>7.7519379844961245</v>
      </c>
      <c r="I490" s="31" t="s">
        <v>52</v>
      </c>
      <c r="J490" s="31" t="s">
        <v>904</v>
      </c>
      <c r="K490" s="30">
        <v>1</v>
      </c>
      <c r="L490" s="30" t="s">
        <v>247</v>
      </c>
      <c r="M490" s="30">
        <v>1</v>
      </c>
      <c r="N490" s="30"/>
      <c r="O490" s="30"/>
      <c r="P490" s="75" t="s">
        <v>772</v>
      </c>
      <c r="Q490" s="30"/>
      <c r="R490" s="31" t="s">
        <v>62</v>
      </c>
      <c r="S490" s="70">
        <v>45723</v>
      </c>
      <c r="T490" s="62"/>
      <c r="U490" s="84">
        <v>1</v>
      </c>
    </row>
    <row r="491" spans="1:21" ht="52.8" x14ac:dyDescent="0.3">
      <c r="A491" s="30">
        <f t="shared" si="10"/>
        <v>487</v>
      </c>
      <c r="B491" s="31" t="s">
        <v>836</v>
      </c>
      <c r="C491" s="30" t="s">
        <v>43</v>
      </c>
      <c r="D491" s="30" t="s">
        <v>542</v>
      </c>
      <c r="E491" s="30" t="s">
        <v>600</v>
      </c>
      <c r="F491" s="32">
        <v>57.364341085271313</v>
      </c>
      <c r="G491" s="32">
        <v>45.891472868217051</v>
      </c>
      <c r="H491" s="32">
        <v>11.472868217054263</v>
      </c>
      <c r="I491" s="31" t="s">
        <v>52</v>
      </c>
      <c r="J491" s="31" t="s">
        <v>905</v>
      </c>
      <c r="K491" s="30">
        <v>1</v>
      </c>
      <c r="L491" s="30" t="s">
        <v>247</v>
      </c>
      <c r="M491" s="30">
        <v>1</v>
      </c>
      <c r="N491" s="30"/>
      <c r="O491" s="30"/>
      <c r="P491" s="75" t="s">
        <v>772</v>
      </c>
      <c r="Q491" s="30"/>
      <c r="R491" s="31" t="s">
        <v>62</v>
      </c>
      <c r="S491" s="70">
        <v>45723</v>
      </c>
      <c r="T491" s="62"/>
      <c r="U491" s="84">
        <v>1</v>
      </c>
    </row>
    <row r="492" spans="1:21" ht="52.8" x14ac:dyDescent="0.3">
      <c r="A492" s="30">
        <f t="shared" si="10"/>
        <v>488</v>
      </c>
      <c r="B492" s="31" t="s">
        <v>837</v>
      </c>
      <c r="C492" s="30" t="s">
        <v>43</v>
      </c>
      <c r="D492" s="30" t="s">
        <v>885</v>
      </c>
      <c r="E492" s="30" t="s">
        <v>600</v>
      </c>
      <c r="F492" s="32">
        <v>57.364341085271313</v>
      </c>
      <c r="G492" s="32">
        <v>45.891472868217051</v>
      </c>
      <c r="H492" s="32">
        <v>11.472868217054263</v>
      </c>
      <c r="I492" s="31" t="s">
        <v>52</v>
      </c>
      <c r="J492" s="31" t="s">
        <v>905</v>
      </c>
      <c r="K492" s="30">
        <v>1</v>
      </c>
      <c r="L492" s="30" t="s">
        <v>247</v>
      </c>
      <c r="M492" s="30">
        <v>1</v>
      </c>
      <c r="N492" s="30"/>
      <c r="O492" s="30"/>
      <c r="P492" s="75" t="s">
        <v>772</v>
      </c>
      <c r="Q492" s="30"/>
      <c r="R492" s="31" t="s">
        <v>62</v>
      </c>
      <c r="S492" s="70">
        <v>45723</v>
      </c>
      <c r="T492" s="62"/>
      <c r="U492" s="84">
        <v>1</v>
      </c>
    </row>
    <row r="493" spans="1:21" ht="52.8" x14ac:dyDescent="0.3">
      <c r="A493" s="30">
        <f t="shared" si="10"/>
        <v>489</v>
      </c>
      <c r="B493" s="31" t="s">
        <v>838</v>
      </c>
      <c r="C493" s="30" t="s">
        <v>38</v>
      </c>
      <c r="D493" s="30" t="s">
        <v>886</v>
      </c>
      <c r="E493" s="30" t="s">
        <v>600</v>
      </c>
      <c r="F493" s="32">
        <v>24.806201550387598</v>
      </c>
      <c r="G493" s="32">
        <v>19.844961240310077</v>
      </c>
      <c r="H493" s="32">
        <v>4.9612403100775193</v>
      </c>
      <c r="I493" s="31" t="s">
        <v>52</v>
      </c>
      <c r="J493" s="31" t="s">
        <v>906</v>
      </c>
      <c r="K493" s="30">
        <v>1</v>
      </c>
      <c r="L493" s="30" t="s">
        <v>247</v>
      </c>
      <c r="M493" s="30">
        <v>1</v>
      </c>
      <c r="N493" s="30"/>
      <c r="O493" s="30"/>
      <c r="P493" s="75" t="s">
        <v>772</v>
      </c>
      <c r="Q493" s="30"/>
      <c r="R493" s="31" t="s">
        <v>62</v>
      </c>
      <c r="S493" s="70">
        <v>45723</v>
      </c>
      <c r="T493" s="62"/>
      <c r="U493" s="84">
        <v>1</v>
      </c>
    </row>
    <row r="494" spans="1:21" ht="52.8" x14ac:dyDescent="0.3">
      <c r="A494" s="30">
        <f t="shared" si="10"/>
        <v>490</v>
      </c>
      <c r="B494" s="31" t="s">
        <v>839</v>
      </c>
      <c r="C494" s="30" t="s">
        <v>38</v>
      </c>
      <c r="D494" s="30" t="s">
        <v>886</v>
      </c>
      <c r="E494" s="30" t="s">
        <v>600</v>
      </c>
      <c r="F494" s="32">
        <v>24.806201550387598</v>
      </c>
      <c r="G494" s="32">
        <v>19.844961240310077</v>
      </c>
      <c r="H494" s="32">
        <v>4.9612403100775193</v>
      </c>
      <c r="I494" s="31" t="s">
        <v>52</v>
      </c>
      <c r="J494" s="31" t="s">
        <v>907</v>
      </c>
      <c r="K494" s="30">
        <v>1</v>
      </c>
      <c r="L494" s="30" t="s">
        <v>247</v>
      </c>
      <c r="M494" s="30">
        <v>1</v>
      </c>
      <c r="N494" s="30"/>
      <c r="O494" s="30"/>
      <c r="P494" s="75" t="s">
        <v>772</v>
      </c>
      <c r="Q494" s="30"/>
      <c r="R494" s="31" t="s">
        <v>62</v>
      </c>
      <c r="S494" s="70">
        <v>45723</v>
      </c>
      <c r="T494" s="62"/>
      <c r="U494" s="84">
        <v>1</v>
      </c>
    </row>
    <row r="495" spans="1:21" ht="52.8" x14ac:dyDescent="0.3">
      <c r="A495" s="30">
        <f t="shared" si="10"/>
        <v>491</v>
      </c>
      <c r="B495" s="31" t="s">
        <v>840</v>
      </c>
      <c r="C495" s="30" t="s">
        <v>60</v>
      </c>
      <c r="D495" s="30" t="s">
        <v>398</v>
      </c>
      <c r="E495" s="30" t="s">
        <v>600</v>
      </c>
      <c r="F495" s="32">
        <v>22.86821705426356</v>
      </c>
      <c r="G495" s="32">
        <v>18.29457364341085</v>
      </c>
      <c r="H495" s="32">
        <v>4.5736434108527124</v>
      </c>
      <c r="I495" s="31" t="s">
        <v>52</v>
      </c>
      <c r="J495" s="31" t="s">
        <v>908</v>
      </c>
      <c r="K495" s="30">
        <v>1</v>
      </c>
      <c r="L495" s="30" t="s">
        <v>247</v>
      </c>
      <c r="M495" s="30">
        <v>1</v>
      </c>
      <c r="N495" s="30"/>
      <c r="O495" s="30"/>
      <c r="P495" s="75" t="s">
        <v>772</v>
      </c>
      <c r="Q495" s="30"/>
      <c r="R495" s="31" t="s">
        <v>62</v>
      </c>
      <c r="S495" s="70">
        <v>45723</v>
      </c>
      <c r="T495" s="62"/>
      <c r="U495" s="84">
        <v>1</v>
      </c>
    </row>
    <row r="496" spans="1:21" ht="52.8" x14ac:dyDescent="0.3">
      <c r="A496" s="30">
        <f t="shared" si="10"/>
        <v>492</v>
      </c>
      <c r="B496" s="31" t="s">
        <v>841</v>
      </c>
      <c r="C496" s="30" t="s">
        <v>60</v>
      </c>
      <c r="D496" s="30" t="s">
        <v>251</v>
      </c>
      <c r="E496" s="30" t="s">
        <v>600</v>
      </c>
      <c r="F496" s="32">
        <v>36.046511627906973</v>
      </c>
      <c r="G496" s="32">
        <v>28.837209302325579</v>
      </c>
      <c r="H496" s="32">
        <v>7.2093023255813948</v>
      </c>
      <c r="I496" s="31" t="s">
        <v>52</v>
      </c>
      <c r="J496" s="31" t="s">
        <v>909</v>
      </c>
      <c r="K496" s="30">
        <v>1</v>
      </c>
      <c r="L496" s="30" t="s">
        <v>247</v>
      </c>
      <c r="M496" s="30">
        <v>1</v>
      </c>
      <c r="N496" s="30"/>
      <c r="O496" s="30"/>
      <c r="P496" s="75" t="s">
        <v>772</v>
      </c>
      <c r="Q496" s="30"/>
      <c r="R496" s="31" t="s">
        <v>62</v>
      </c>
      <c r="S496" s="70">
        <v>45723</v>
      </c>
      <c r="T496" s="62"/>
      <c r="U496" s="84">
        <v>1</v>
      </c>
    </row>
    <row r="497" spans="1:21" ht="52.8" x14ac:dyDescent="0.3">
      <c r="A497" s="30">
        <f t="shared" si="10"/>
        <v>493</v>
      </c>
      <c r="B497" s="31" t="s">
        <v>842</v>
      </c>
      <c r="C497" s="30" t="s">
        <v>60</v>
      </c>
      <c r="D497" s="30" t="s">
        <v>256</v>
      </c>
      <c r="E497" s="30" t="s">
        <v>600</v>
      </c>
      <c r="F497" s="32">
        <v>36.046511627906973</v>
      </c>
      <c r="G497" s="32">
        <v>28.837209302325579</v>
      </c>
      <c r="H497" s="32">
        <v>7.2093023255813948</v>
      </c>
      <c r="I497" s="31" t="s">
        <v>52</v>
      </c>
      <c r="J497" s="31" t="s">
        <v>910</v>
      </c>
      <c r="K497" s="30">
        <v>1</v>
      </c>
      <c r="L497" s="30" t="s">
        <v>247</v>
      </c>
      <c r="M497" s="30">
        <v>1</v>
      </c>
      <c r="N497" s="30"/>
      <c r="O497" s="30"/>
      <c r="P497" s="75" t="s">
        <v>772</v>
      </c>
      <c r="Q497" s="30"/>
      <c r="R497" s="31" t="s">
        <v>62</v>
      </c>
      <c r="S497" s="70">
        <v>45723</v>
      </c>
      <c r="T497" s="62"/>
      <c r="U497" s="84">
        <v>1</v>
      </c>
    </row>
    <row r="498" spans="1:21" ht="52.8" x14ac:dyDescent="0.3">
      <c r="A498" s="30">
        <f t="shared" si="10"/>
        <v>494</v>
      </c>
      <c r="B498" s="31" t="s">
        <v>843</v>
      </c>
      <c r="C498" s="30" t="s">
        <v>60</v>
      </c>
      <c r="D498" s="30" t="s">
        <v>398</v>
      </c>
      <c r="E498" s="30" t="s">
        <v>600</v>
      </c>
      <c r="F498" s="32">
        <v>65.503875968992247</v>
      </c>
      <c r="G498" s="32">
        <v>52.403100775193799</v>
      </c>
      <c r="H498" s="32">
        <v>13.10077519379845</v>
      </c>
      <c r="I498" s="31" t="s">
        <v>52</v>
      </c>
      <c r="J498" s="31" t="s">
        <v>911</v>
      </c>
      <c r="K498" s="30">
        <v>1</v>
      </c>
      <c r="L498" s="30" t="s">
        <v>247</v>
      </c>
      <c r="M498" s="30">
        <v>1</v>
      </c>
      <c r="N498" s="30"/>
      <c r="O498" s="30"/>
      <c r="P498" s="75" t="s">
        <v>772</v>
      </c>
      <c r="Q498" s="30"/>
      <c r="R498" s="31" t="s">
        <v>62</v>
      </c>
      <c r="S498" s="70">
        <v>45723</v>
      </c>
      <c r="T498" s="62"/>
      <c r="U498" s="84">
        <v>1</v>
      </c>
    </row>
    <row r="499" spans="1:21" ht="52.8" x14ac:dyDescent="0.3">
      <c r="A499" s="30">
        <f t="shared" si="10"/>
        <v>495</v>
      </c>
      <c r="B499" s="31" t="s">
        <v>844</v>
      </c>
      <c r="C499" s="30" t="s">
        <v>38</v>
      </c>
      <c r="D499" s="30" t="s">
        <v>309</v>
      </c>
      <c r="E499" s="30" t="s">
        <v>600</v>
      </c>
      <c r="F499" s="32">
        <v>28.527131782945734</v>
      </c>
      <c r="G499" s="32">
        <v>22.821705426356587</v>
      </c>
      <c r="H499" s="32">
        <v>5.7054263565891468</v>
      </c>
      <c r="I499" s="31" t="s">
        <v>52</v>
      </c>
      <c r="J499" s="31" t="s">
        <v>912</v>
      </c>
      <c r="K499" s="30">
        <v>1</v>
      </c>
      <c r="L499" s="30" t="s">
        <v>247</v>
      </c>
      <c r="M499" s="30">
        <v>1</v>
      </c>
      <c r="N499" s="30"/>
      <c r="O499" s="30"/>
      <c r="P499" s="75" t="s">
        <v>772</v>
      </c>
      <c r="Q499" s="30"/>
      <c r="R499" s="31" t="s">
        <v>62</v>
      </c>
      <c r="S499" s="70">
        <v>45723</v>
      </c>
      <c r="T499" s="62"/>
      <c r="U499" s="84">
        <v>1</v>
      </c>
    </row>
    <row r="500" spans="1:21" ht="52.8" x14ac:dyDescent="0.3">
      <c r="A500" s="30">
        <f t="shared" si="10"/>
        <v>496</v>
      </c>
      <c r="B500" s="31" t="s">
        <v>845</v>
      </c>
      <c r="C500" s="30" t="s">
        <v>38</v>
      </c>
      <c r="D500" s="30" t="s">
        <v>310</v>
      </c>
      <c r="E500" s="30" t="s">
        <v>600</v>
      </c>
      <c r="F500" s="32">
        <v>132.55813953488374</v>
      </c>
      <c r="G500" s="32">
        <v>106.04651162790698</v>
      </c>
      <c r="H500" s="32">
        <v>26.511627906976745</v>
      </c>
      <c r="I500" s="31" t="s">
        <v>52</v>
      </c>
      <c r="J500" s="31" t="s">
        <v>913</v>
      </c>
      <c r="K500" s="30">
        <v>1</v>
      </c>
      <c r="L500" s="30" t="s">
        <v>247</v>
      </c>
      <c r="M500" s="30">
        <v>1</v>
      </c>
      <c r="N500" s="30"/>
      <c r="O500" s="30"/>
      <c r="P500" s="75" t="s">
        <v>772</v>
      </c>
      <c r="Q500" s="30"/>
      <c r="R500" s="31" t="s">
        <v>62</v>
      </c>
      <c r="S500" s="70">
        <v>45723</v>
      </c>
      <c r="T500" s="62"/>
      <c r="U500" s="84">
        <v>1</v>
      </c>
    </row>
    <row r="501" spans="1:21" ht="52.8" x14ac:dyDescent="0.3">
      <c r="A501" s="30">
        <f t="shared" si="10"/>
        <v>497</v>
      </c>
      <c r="B501" s="31" t="s">
        <v>845</v>
      </c>
      <c r="C501" s="30" t="s">
        <v>38</v>
      </c>
      <c r="D501" s="30" t="s">
        <v>310</v>
      </c>
      <c r="E501" s="30" t="s">
        <v>600</v>
      </c>
      <c r="F501" s="32">
        <v>29.45736434108527</v>
      </c>
      <c r="G501" s="32">
        <v>23.565891472868216</v>
      </c>
      <c r="H501" s="32">
        <v>5.8914728682170541</v>
      </c>
      <c r="I501" s="31" t="s">
        <v>52</v>
      </c>
      <c r="J501" s="31" t="s">
        <v>914</v>
      </c>
      <c r="K501" s="30">
        <v>1</v>
      </c>
      <c r="L501" s="30" t="s">
        <v>247</v>
      </c>
      <c r="M501" s="30">
        <v>1</v>
      </c>
      <c r="N501" s="30"/>
      <c r="O501" s="30"/>
      <c r="P501" s="75" t="s">
        <v>772</v>
      </c>
      <c r="Q501" s="30"/>
      <c r="R501" s="31" t="s">
        <v>62</v>
      </c>
      <c r="S501" s="70">
        <v>45723</v>
      </c>
      <c r="T501" s="62"/>
      <c r="U501" s="84">
        <v>1</v>
      </c>
    </row>
    <row r="502" spans="1:21" ht="52.8" x14ac:dyDescent="0.3">
      <c r="A502" s="30">
        <f t="shared" si="10"/>
        <v>498</v>
      </c>
      <c r="B502" s="31" t="s">
        <v>846</v>
      </c>
      <c r="C502" s="30" t="s">
        <v>38</v>
      </c>
      <c r="D502" s="30" t="s">
        <v>264</v>
      </c>
      <c r="E502" s="30" t="s">
        <v>600</v>
      </c>
      <c r="F502" s="32">
        <v>16.279069767441861</v>
      </c>
      <c r="G502" s="32">
        <v>13.023255813953488</v>
      </c>
      <c r="H502" s="32">
        <v>3.2558139534883721</v>
      </c>
      <c r="I502" s="31" t="s">
        <v>52</v>
      </c>
      <c r="J502" s="31" t="s">
        <v>915</v>
      </c>
      <c r="K502" s="30">
        <v>1</v>
      </c>
      <c r="L502" s="30" t="s">
        <v>247</v>
      </c>
      <c r="M502" s="30">
        <v>1</v>
      </c>
      <c r="N502" s="30"/>
      <c r="O502" s="30"/>
      <c r="P502" s="75" t="s">
        <v>772</v>
      </c>
      <c r="Q502" s="30"/>
      <c r="R502" s="31" t="s">
        <v>62</v>
      </c>
      <c r="S502" s="70">
        <v>45723</v>
      </c>
      <c r="T502" s="62"/>
      <c r="U502" s="84">
        <v>1</v>
      </c>
    </row>
    <row r="503" spans="1:21" ht="52.8" x14ac:dyDescent="0.3">
      <c r="A503" s="30">
        <f t="shared" si="10"/>
        <v>499</v>
      </c>
      <c r="B503" s="31" t="s">
        <v>847</v>
      </c>
      <c r="C503" s="30" t="s">
        <v>43</v>
      </c>
      <c r="D503" s="30" t="s">
        <v>354</v>
      </c>
      <c r="E503" s="30" t="s">
        <v>600</v>
      </c>
      <c r="F503" s="32">
        <v>106.20155038759691</v>
      </c>
      <c r="G503" s="32">
        <v>84.961240310077528</v>
      </c>
      <c r="H503" s="32">
        <v>21.240310077519382</v>
      </c>
      <c r="I503" s="31" t="s">
        <v>52</v>
      </c>
      <c r="J503" s="31" t="s">
        <v>916</v>
      </c>
      <c r="K503" s="30">
        <v>1</v>
      </c>
      <c r="L503" s="30" t="s">
        <v>247</v>
      </c>
      <c r="M503" s="30">
        <v>1</v>
      </c>
      <c r="N503" s="30"/>
      <c r="O503" s="30"/>
      <c r="P503" s="75" t="s">
        <v>772</v>
      </c>
      <c r="Q503" s="30"/>
      <c r="R503" s="31" t="s">
        <v>62</v>
      </c>
      <c r="S503" s="70">
        <v>45723</v>
      </c>
      <c r="T503" s="62"/>
      <c r="U503" s="84">
        <v>1</v>
      </c>
    </row>
    <row r="504" spans="1:21" ht="52.8" x14ac:dyDescent="0.3">
      <c r="A504" s="30">
        <f t="shared" si="10"/>
        <v>500</v>
      </c>
      <c r="B504" s="31" t="s">
        <v>848</v>
      </c>
      <c r="C504" s="30" t="s">
        <v>38</v>
      </c>
      <c r="D504" s="30" t="s">
        <v>635</v>
      </c>
      <c r="E504" s="30" t="s">
        <v>600</v>
      </c>
      <c r="F504" s="32">
        <v>27.984496124031008</v>
      </c>
      <c r="G504" s="32">
        <v>22.387596899224807</v>
      </c>
      <c r="H504" s="32">
        <v>5.5968992248062017</v>
      </c>
      <c r="I504" s="31" t="s">
        <v>52</v>
      </c>
      <c r="J504" s="31" t="s">
        <v>917</v>
      </c>
      <c r="K504" s="30">
        <v>1</v>
      </c>
      <c r="L504" s="30" t="s">
        <v>247</v>
      </c>
      <c r="M504" s="30">
        <v>1</v>
      </c>
      <c r="N504" s="30"/>
      <c r="O504" s="30"/>
      <c r="P504" s="75" t="s">
        <v>772</v>
      </c>
      <c r="Q504" s="30"/>
      <c r="R504" s="31" t="s">
        <v>62</v>
      </c>
      <c r="S504" s="70">
        <v>45723</v>
      </c>
      <c r="T504" s="62"/>
      <c r="U504" s="84">
        <v>1</v>
      </c>
    </row>
    <row r="505" spans="1:21" ht="52.8" x14ac:dyDescent="0.3">
      <c r="A505" s="30">
        <f t="shared" si="10"/>
        <v>501</v>
      </c>
      <c r="B505" s="31" t="s">
        <v>849</v>
      </c>
      <c r="C505" s="30" t="s">
        <v>47</v>
      </c>
      <c r="D505" s="30" t="s">
        <v>275</v>
      </c>
      <c r="E505" s="30" t="s">
        <v>600</v>
      </c>
      <c r="F505" s="32">
        <v>306.20155038759691</v>
      </c>
      <c r="G505" s="32">
        <v>244.96124031007753</v>
      </c>
      <c r="H505" s="32">
        <v>61.240310077519382</v>
      </c>
      <c r="I505" s="31" t="s">
        <v>52</v>
      </c>
      <c r="J505" s="31" t="s">
        <v>918</v>
      </c>
      <c r="K505" s="30">
        <v>1</v>
      </c>
      <c r="L505" s="30" t="s">
        <v>247</v>
      </c>
      <c r="M505" s="30">
        <v>1</v>
      </c>
      <c r="N505" s="30"/>
      <c r="O505" s="30"/>
      <c r="P505" s="75" t="s">
        <v>772</v>
      </c>
      <c r="Q505" s="30"/>
      <c r="R505" s="31" t="s">
        <v>62</v>
      </c>
      <c r="S505" s="70">
        <v>45723</v>
      </c>
      <c r="T505" s="62"/>
      <c r="U505" s="84">
        <v>1</v>
      </c>
    </row>
    <row r="506" spans="1:21" ht="52.8" x14ac:dyDescent="0.3">
      <c r="A506" s="30">
        <f t="shared" si="10"/>
        <v>502</v>
      </c>
      <c r="B506" s="31" t="s">
        <v>850</v>
      </c>
      <c r="C506" s="30" t="s">
        <v>43</v>
      </c>
      <c r="D506" s="30" t="s">
        <v>390</v>
      </c>
      <c r="E506" s="30" t="s">
        <v>600</v>
      </c>
      <c r="F506" s="32">
        <v>57.364341085271313</v>
      </c>
      <c r="G506" s="32">
        <v>45.891472868217051</v>
      </c>
      <c r="H506" s="32">
        <v>11.472868217054263</v>
      </c>
      <c r="I506" s="31" t="s">
        <v>52</v>
      </c>
      <c r="J506" s="31" t="s">
        <v>919</v>
      </c>
      <c r="K506" s="30">
        <v>1</v>
      </c>
      <c r="L506" s="30" t="s">
        <v>247</v>
      </c>
      <c r="M506" s="30">
        <v>1</v>
      </c>
      <c r="N506" s="30"/>
      <c r="O506" s="30"/>
      <c r="P506" s="75" t="s">
        <v>772</v>
      </c>
      <c r="Q506" s="30"/>
      <c r="R506" s="31" t="s">
        <v>62</v>
      </c>
      <c r="S506" s="70">
        <v>45723</v>
      </c>
      <c r="T506" s="62"/>
      <c r="U506" s="84">
        <v>1</v>
      </c>
    </row>
    <row r="507" spans="1:21" ht="52.8" x14ac:dyDescent="0.3">
      <c r="A507" s="30">
        <f t="shared" si="10"/>
        <v>503</v>
      </c>
      <c r="B507" s="31" t="s">
        <v>851</v>
      </c>
      <c r="C507" s="30" t="s">
        <v>38</v>
      </c>
      <c r="D507" s="30" t="s">
        <v>310</v>
      </c>
      <c r="E507" s="30" t="s">
        <v>600</v>
      </c>
      <c r="F507" s="32">
        <v>24.806201550387598</v>
      </c>
      <c r="G507" s="32">
        <v>19.844961240310077</v>
      </c>
      <c r="H507" s="32">
        <v>4.9612403100775193</v>
      </c>
      <c r="I507" s="31" t="s">
        <v>52</v>
      </c>
      <c r="J507" s="31" t="s">
        <v>920</v>
      </c>
      <c r="K507" s="30">
        <v>1</v>
      </c>
      <c r="L507" s="30" t="s">
        <v>247</v>
      </c>
      <c r="M507" s="30">
        <v>1</v>
      </c>
      <c r="N507" s="30"/>
      <c r="O507" s="30"/>
      <c r="P507" s="75" t="s">
        <v>772</v>
      </c>
      <c r="Q507" s="30"/>
      <c r="R507" s="31" t="s">
        <v>62</v>
      </c>
      <c r="S507" s="70">
        <v>45723</v>
      </c>
      <c r="T507" s="62"/>
      <c r="U507" s="84">
        <v>1</v>
      </c>
    </row>
    <row r="508" spans="1:21" ht="52.8" x14ac:dyDescent="0.3">
      <c r="A508" s="30">
        <f t="shared" si="10"/>
        <v>504</v>
      </c>
      <c r="B508" s="31" t="s">
        <v>852</v>
      </c>
      <c r="C508" s="30" t="s">
        <v>38</v>
      </c>
      <c r="D508" s="30" t="s">
        <v>309</v>
      </c>
      <c r="E508" s="30" t="s">
        <v>600</v>
      </c>
      <c r="F508" s="32">
        <v>36.821705426356587</v>
      </c>
      <c r="G508" s="32">
        <v>29.45736434108527</v>
      </c>
      <c r="H508" s="32">
        <v>7.3643410852713176</v>
      </c>
      <c r="I508" s="31" t="s">
        <v>52</v>
      </c>
      <c r="J508" s="31" t="s">
        <v>921</v>
      </c>
      <c r="K508" s="30">
        <v>1</v>
      </c>
      <c r="L508" s="30" t="s">
        <v>247</v>
      </c>
      <c r="M508" s="30">
        <v>1</v>
      </c>
      <c r="N508" s="30"/>
      <c r="O508" s="30"/>
      <c r="P508" s="75" t="s">
        <v>772</v>
      </c>
      <c r="Q508" s="30"/>
      <c r="R508" s="31" t="s">
        <v>62</v>
      </c>
      <c r="S508" s="70">
        <v>45723</v>
      </c>
      <c r="T508" s="62"/>
      <c r="U508" s="84">
        <v>1</v>
      </c>
    </row>
    <row r="509" spans="1:21" ht="52.8" x14ac:dyDescent="0.3">
      <c r="A509" s="30">
        <f t="shared" si="10"/>
        <v>505</v>
      </c>
      <c r="B509" s="31" t="s">
        <v>853</v>
      </c>
      <c r="C509" s="30" t="s">
        <v>35</v>
      </c>
      <c r="D509" s="30" t="s">
        <v>887</v>
      </c>
      <c r="E509" s="30" t="s">
        <v>600</v>
      </c>
      <c r="F509" s="32">
        <v>9.6124031007751931</v>
      </c>
      <c r="G509" s="32">
        <v>7.6899224806201545</v>
      </c>
      <c r="H509" s="32">
        <v>1.9224806201550386</v>
      </c>
      <c r="I509" s="31" t="s">
        <v>52</v>
      </c>
      <c r="J509" s="31" t="s">
        <v>922</v>
      </c>
      <c r="K509" s="30">
        <v>1</v>
      </c>
      <c r="L509" s="30" t="s">
        <v>247</v>
      </c>
      <c r="M509" s="30">
        <v>1</v>
      </c>
      <c r="N509" s="30"/>
      <c r="O509" s="30"/>
      <c r="P509" s="75" t="s">
        <v>772</v>
      </c>
      <c r="Q509" s="30"/>
      <c r="R509" s="31" t="s">
        <v>62</v>
      </c>
      <c r="S509" s="70">
        <v>45723</v>
      </c>
      <c r="T509" s="62"/>
      <c r="U509" s="84">
        <v>1</v>
      </c>
    </row>
    <row r="510" spans="1:21" ht="52.8" x14ac:dyDescent="0.3">
      <c r="A510" s="30">
        <f t="shared" si="10"/>
        <v>506</v>
      </c>
      <c r="B510" s="31" t="s">
        <v>854</v>
      </c>
      <c r="C510" s="30" t="s">
        <v>35</v>
      </c>
      <c r="D510" s="30" t="s">
        <v>888</v>
      </c>
      <c r="E510" s="30" t="s">
        <v>600</v>
      </c>
      <c r="F510" s="32">
        <v>15.116279069767442</v>
      </c>
      <c r="G510" s="32">
        <v>12.093023255813954</v>
      </c>
      <c r="H510" s="32">
        <v>3.0232558139534884</v>
      </c>
      <c r="I510" s="31" t="s">
        <v>52</v>
      </c>
      <c r="J510" s="31" t="s">
        <v>923</v>
      </c>
      <c r="K510" s="30">
        <v>1</v>
      </c>
      <c r="L510" s="30" t="s">
        <v>247</v>
      </c>
      <c r="M510" s="30">
        <v>1</v>
      </c>
      <c r="N510" s="30"/>
      <c r="O510" s="30"/>
      <c r="P510" s="75" t="s">
        <v>772</v>
      </c>
      <c r="Q510" s="30"/>
      <c r="R510" s="31" t="s">
        <v>62</v>
      </c>
      <c r="S510" s="70">
        <v>45723</v>
      </c>
      <c r="T510" s="62"/>
      <c r="U510" s="84">
        <v>1</v>
      </c>
    </row>
    <row r="511" spans="1:21" ht="52.8" x14ac:dyDescent="0.3">
      <c r="A511" s="30">
        <f t="shared" si="10"/>
        <v>507</v>
      </c>
      <c r="B511" s="31" t="s">
        <v>855</v>
      </c>
      <c r="C511" s="31" t="s">
        <v>45</v>
      </c>
      <c r="D511" s="30" t="s">
        <v>357</v>
      </c>
      <c r="E511" s="30" t="s">
        <v>600</v>
      </c>
      <c r="F511" s="32">
        <v>106.20155038759691</v>
      </c>
      <c r="G511" s="32">
        <v>84.961240310077528</v>
      </c>
      <c r="H511" s="32">
        <v>21.240310077519382</v>
      </c>
      <c r="I511" s="31" t="s">
        <v>52</v>
      </c>
      <c r="J511" s="31" t="s">
        <v>916</v>
      </c>
      <c r="K511" s="30">
        <v>1</v>
      </c>
      <c r="L511" s="30" t="s">
        <v>247</v>
      </c>
      <c r="M511" s="30">
        <v>1</v>
      </c>
      <c r="N511" s="30"/>
      <c r="O511" s="30"/>
      <c r="P511" s="75" t="s">
        <v>772</v>
      </c>
      <c r="Q511" s="30"/>
      <c r="R511" s="31" t="s">
        <v>62</v>
      </c>
      <c r="S511" s="70">
        <v>45723</v>
      </c>
      <c r="T511" s="62"/>
      <c r="U511" s="84">
        <v>1</v>
      </c>
    </row>
    <row r="512" spans="1:21" ht="52.8" x14ac:dyDescent="0.3">
      <c r="A512" s="30">
        <f t="shared" si="10"/>
        <v>508</v>
      </c>
      <c r="B512" s="31" t="s">
        <v>856</v>
      </c>
      <c r="C512" s="30" t="s">
        <v>36</v>
      </c>
      <c r="D512" s="30" t="s">
        <v>889</v>
      </c>
      <c r="E512" s="30" t="s">
        <v>600</v>
      </c>
      <c r="F512" s="32">
        <v>37.209302325581397</v>
      </c>
      <c r="G512" s="32">
        <v>29.767441860465116</v>
      </c>
      <c r="H512" s="32">
        <v>7.441860465116279</v>
      </c>
      <c r="I512" s="31" t="s">
        <v>52</v>
      </c>
      <c r="J512" s="31" t="s">
        <v>924</v>
      </c>
      <c r="K512" s="30">
        <v>1</v>
      </c>
      <c r="L512" s="30" t="s">
        <v>247</v>
      </c>
      <c r="M512" s="30">
        <v>1</v>
      </c>
      <c r="N512" s="30"/>
      <c r="O512" s="30"/>
      <c r="P512" s="75" t="s">
        <v>772</v>
      </c>
      <c r="Q512" s="30"/>
      <c r="R512" s="31" t="s">
        <v>62</v>
      </c>
      <c r="S512" s="70">
        <v>45723</v>
      </c>
      <c r="T512" s="62"/>
      <c r="U512" s="84">
        <v>1</v>
      </c>
    </row>
    <row r="513" spans="1:21" ht="52.8" x14ac:dyDescent="0.3">
      <c r="A513" s="30">
        <f t="shared" si="10"/>
        <v>509</v>
      </c>
      <c r="B513" s="31" t="s">
        <v>857</v>
      </c>
      <c r="C513" s="30" t="s">
        <v>36</v>
      </c>
      <c r="D513" s="30" t="s">
        <v>394</v>
      </c>
      <c r="E513" s="30" t="s">
        <v>600</v>
      </c>
      <c r="F513" s="32">
        <v>24.806201550387598</v>
      </c>
      <c r="G513" s="32">
        <v>19.844961240310077</v>
      </c>
      <c r="H513" s="32">
        <v>4.9612403100775193</v>
      </c>
      <c r="I513" s="31" t="s">
        <v>52</v>
      </c>
      <c r="J513" s="31" t="s">
        <v>925</v>
      </c>
      <c r="K513" s="30">
        <v>1</v>
      </c>
      <c r="L513" s="30" t="s">
        <v>247</v>
      </c>
      <c r="M513" s="30">
        <v>1</v>
      </c>
      <c r="N513" s="30"/>
      <c r="O513" s="30"/>
      <c r="P513" s="75" t="s">
        <v>772</v>
      </c>
      <c r="Q513" s="30"/>
      <c r="R513" s="31" t="s">
        <v>62</v>
      </c>
      <c r="S513" s="70">
        <v>45723</v>
      </c>
      <c r="T513" s="62"/>
      <c r="U513" s="84">
        <v>1</v>
      </c>
    </row>
    <row r="514" spans="1:21" ht="52.8" x14ac:dyDescent="0.3">
      <c r="A514" s="30">
        <f t="shared" si="10"/>
        <v>510</v>
      </c>
      <c r="B514" s="31" t="s">
        <v>858</v>
      </c>
      <c r="C514" s="30" t="s">
        <v>36</v>
      </c>
      <c r="D514" s="30" t="s">
        <v>292</v>
      </c>
      <c r="E514" s="30" t="s">
        <v>600</v>
      </c>
      <c r="F514" s="32">
        <v>106.5891472868217</v>
      </c>
      <c r="G514" s="32">
        <v>85.271317829457359</v>
      </c>
      <c r="H514" s="32">
        <v>21.31782945736434</v>
      </c>
      <c r="I514" s="31" t="s">
        <v>52</v>
      </c>
      <c r="J514" s="31" t="s">
        <v>926</v>
      </c>
      <c r="K514" s="30">
        <v>1</v>
      </c>
      <c r="L514" s="30" t="s">
        <v>247</v>
      </c>
      <c r="M514" s="30">
        <v>1</v>
      </c>
      <c r="N514" s="30"/>
      <c r="O514" s="30"/>
      <c r="P514" s="75" t="s">
        <v>772</v>
      </c>
      <c r="Q514" s="30"/>
      <c r="R514" s="31" t="s">
        <v>62</v>
      </c>
      <c r="S514" s="70">
        <v>45723</v>
      </c>
      <c r="T514" s="62"/>
      <c r="U514" s="84">
        <v>1</v>
      </c>
    </row>
    <row r="515" spans="1:21" ht="52.8" x14ac:dyDescent="0.3">
      <c r="A515" s="30">
        <f t="shared" si="10"/>
        <v>511</v>
      </c>
      <c r="B515" s="31" t="s">
        <v>858</v>
      </c>
      <c r="C515" s="30" t="s">
        <v>36</v>
      </c>
      <c r="D515" s="30" t="s">
        <v>292</v>
      </c>
      <c r="E515" s="30" t="s">
        <v>600</v>
      </c>
      <c r="F515" s="32">
        <v>24.806201550387598</v>
      </c>
      <c r="G515" s="32">
        <v>19.844961240310077</v>
      </c>
      <c r="H515" s="32">
        <v>4.9612403100775193</v>
      </c>
      <c r="I515" s="31" t="s">
        <v>52</v>
      </c>
      <c r="J515" s="31" t="s">
        <v>925</v>
      </c>
      <c r="K515" s="30">
        <v>1</v>
      </c>
      <c r="L515" s="30" t="s">
        <v>247</v>
      </c>
      <c r="M515" s="30">
        <v>1</v>
      </c>
      <c r="N515" s="30"/>
      <c r="O515" s="30"/>
      <c r="P515" s="75" t="s">
        <v>772</v>
      </c>
      <c r="Q515" s="30"/>
      <c r="R515" s="31" t="s">
        <v>62</v>
      </c>
      <c r="S515" s="70">
        <v>45723</v>
      </c>
      <c r="T515" s="62"/>
      <c r="U515" s="84">
        <v>1</v>
      </c>
    </row>
    <row r="516" spans="1:21" ht="52.8" x14ac:dyDescent="0.3">
      <c r="A516" s="30">
        <f t="shared" si="10"/>
        <v>512</v>
      </c>
      <c r="B516" s="31" t="s">
        <v>859</v>
      </c>
      <c r="C516" s="30" t="s">
        <v>47</v>
      </c>
      <c r="D516" s="30" t="s">
        <v>890</v>
      </c>
      <c r="E516" s="30" t="s">
        <v>600</v>
      </c>
      <c r="F516" s="32">
        <v>165.90537015503878</v>
      </c>
      <c r="G516" s="32">
        <v>132.72429612403101</v>
      </c>
      <c r="H516" s="32">
        <v>33.181074031007753</v>
      </c>
      <c r="I516" s="31" t="s">
        <v>52</v>
      </c>
      <c r="J516" s="31" t="s">
        <v>927</v>
      </c>
      <c r="K516" s="30">
        <v>1</v>
      </c>
      <c r="L516" s="30" t="s">
        <v>247</v>
      </c>
      <c r="M516" s="30">
        <v>1</v>
      </c>
      <c r="N516" s="30"/>
      <c r="O516" s="30"/>
      <c r="P516" s="75" t="s">
        <v>772</v>
      </c>
      <c r="Q516" s="30"/>
      <c r="R516" s="31" t="s">
        <v>62</v>
      </c>
      <c r="S516" s="70">
        <v>45723</v>
      </c>
      <c r="T516" s="62"/>
      <c r="U516" s="84">
        <v>1</v>
      </c>
    </row>
    <row r="517" spans="1:21" ht="52.8" x14ac:dyDescent="0.3">
      <c r="A517" s="30">
        <f t="shared" si="10"/>
        <v>513</v>
      </c>
      <c r="B517" s="31" t="s">
        <v>860</v>
      </c>
      <c r="C517" s="30" t="s">
        <v>36</v>
      </c>
      <c r="D517" s="30" t="s">
        <v>394</v>
      </c>
      <c r="E517" s="30" t="s">
        <v>600</v>
      </c>
      <c r="F517" s="32">
        <v>36.046511627906973</v>
      </c>
      <c r="G517" s="32">
        <v>28.837209302325579</v>
      </c>
      <c r="H517" s="32">
        <v>7.2093023255813948</v>
      </c>
      <c r="I517" s="31" t="s">
        <v>52</v>
      </c>
      <c r="J517" s="31" t="s">
        <v>928</v>
      </c>
      <c r="K517" s="30">
        <v>1</v>
      </c>
      <c r="L517" s="30" t="s">
        <v>247</v>
      </c>
      <c r="M517" s="30">
        <v>1</v>
      </c>
      <c r="N517" s="30"/>
      <c r="O517" s="30"/>
      <c r="P517" s="75" t="s">
        <v>772</v>
      </c>
      <c r="Q517" s="30"/>
      <c r="R517" s="31" t="s">
        <v>62</v>
      </c>
      <c r="S517" s="70">
        <v>45723</v>
      </c>
      <c r="T517" s="62"/>
      <c r="U517" s="84">
        <v>1</v>
      </c>
    </row>
    <row r="518" spans="1:21" ht="52.8" x14ac:dyDescent="0.3">
      <c r="A518" s="30">
        <f t="shared" ref="A518:A534" si="11">+A517+1</f>
        <v>514</v>
      </c>
      <c r="B518" s="31" t="s">
        <v>861</v>
      </c>
      <c r="C518" s="30" t="s">
        <v>36</v>
      </c>
      <c r="D518" s="30" t="s">
        <v>374</v>
      </c>
      <c r="E518" s="30" t="s">
        <v>600</v>
      </c>
      <c r="F518" s="32">
        <v>24.806201550387598</v>
      </c>
      <c r="G518" s="32">
        <v>19.844961240310077</v>
      </c>
      <c r="H518" s="32">
        <v>4.9612403100775193</v>
      </c>
      <c r="I518" s="31" t="s">
        <v>52</v>
      </c>
      <c r="J518" s="31" t="s">
        <v>925</v>
      </c>
      <c r="K518" s="30">
        <v>1</v>
      </c>
      <c r="L518" s="30" t="s">
        <v>247</v>
      </c>
      <c r="M518" s="30">
        <v>1</v>
      </c>
      <c r="N518" s="30"/>
      <c r="O518" s="30"/>
      <c r="P518" s="75" t="s">
        <v>772</v>
      </c>
      <c r="Q518" s="30"/>
      <c r="R518" s="31" t="s">
        <v>62</v>
      </c>
      <c r="S518" s="70">
        <v>45723</v>
      </c>
      <c r="T518" s="62"/>
      <c r="U518" s="84">
        <v>1</v>
      </c>
    </row>
    <row r="519" spans="1:21" ht="52.8" x14ac:dyDescent="0.3">
      <c r="A519" s="30">
        <f t="shared" si="11"/>
        <v>515</v>
      </c>
      <c r="B519" s="31" t="s">
        <v>573</v>
      </c>
      <c r="C519" s="30" t="s">
        <v>47</v>
      </c>
      <c r="D519" s="30" t="s">
        <v>277</v>
      </c>
      <c r="E519" s="30" t="s">
        <v>600</v>
      </c>
      <c r="F519" s="32">
        <v>35.65891472868217</v>
      </c>
      <c r="G519" s="32">
        <v>28.527131782945737</v>
      </c>
      <c r="H519" s="32">
        <v>7.1317829457364343</v>
      </c>
      <c r="I519" s="31" t="s">
        <v>52</v>
      </c>
      <c r="J519" s="31" t="s">
        <v>929</v>
      </c>
      <c r="K519" s="30">
        <v>1</v>
      </c>
      <c r="L519" s="30" t="s">
        <v>247</v>
      </c>
      <c r="M519" s="30">
        <v>1</v>
      </c>
      <c r="N519" s="30"/>
      <c r="O519" s="30"/>
      <c r="P519" s="75" t="s">
        <v>772</v>
      </c>
      <c r="Q519" s="30"/>
      <c r="R519" s="31" t="s">
        <v>62</v>
      </c>
      <c r="S519" s="70">
        <v>45709</v>
      </c>
      <c r="T519" s="62"/>
      <c r="U519" s="84">
        <v>1</v>
      </c>
    </row>
    <row r="520" spans="1:21" ht="52.8" x14ac:dyDescent="0.3">
      <c r="A520" s="30">
        <f t="shared" si="11"/>
        <v>516</v>
      </c>
      <c r="B520" s="31" t="s">
        <v>574</v>
      </c>
      <c r="C520" s="30" t="s">
        <v>47</v>
      </c>
      <c r="D520" s="30" t="s">
        <v>275</v>
      </c>
      <c r="E520" s="30" t="s">
        <v>600</v>
      </c>
      <c r="F520" s="32">
        <v>35.65891472868217</v>
      </c>
      <c r="G520" s="32">
        <v>28.527131782945737</v>
      </c>
      <c r="H520" s="32">
        <v>7.1317829457364343</v>
      </c>
      <c r="I520" s="31" t="s">
        <v>52</v>
      </c>
      <c r="J520" s="31" t="s">
        <v>929</v>
      </c>
      <c r="K520" s="30">
        <v>1</v>
      </c>
      <c r="L520" s="30" t="s">
        <v>247</v>
      </c>
      <c r="M520" s="30">
        <v>1</v>
      </c>
      <c r="N520" s="30"/>
      <c r="O520" s="30"/>
      <c r="P520" s="75" t="s">
        <v>772</v>
      </c>
      <c r="Q520" s="30"/>
      <c r="R520" s="31" t="s">
        <v>62</v>
      </c>
      <c r="S520" s="70">
        <v>45709</v>
      </c>
      <c r="T520" s="62"/>
      <c r="U520" s="84">
        <v>1</v>
      </c>
    </row>
    <row r="521" spans="1:21" ht="52.8" x14ac:dyDescent="0.3">
      <c r="A521" s="30">
        <f t="shared" si="11"/>
        <v>517</v>
      </c>
      <c r="B521" s="31" t="s">
        <v>575</v>
      </c>
      <c r="C521" s="30" t="s">
        <v>50</v>
      </c>
      <c r="D521" s="30" t="s">
        <v>408</v>
      </c>
      <c r="E521" s="30" t="s">
        <v>600</v>
      </c>
      <c r="F521" s="32">
        <v>282.94573643410848</v>
      </c>
      <c r="G521" s="32">
        <v>226.3565891472868</v>
      </c>
      <c r="H521" s="32">
        <v>56.589147286821699</v>
      </c>
      <c r="I521" s="31" t="s">
        <v>52</v>
      </c>
      <c r="J521" s="31" t="s">
        <v>930</v>
      </c>
      <c r="K521" s="30">
        <v>1</v>
      </c>
      <c r="L521" s="30" t="s">
        <v>247</v>
      </c>
      <c r="M521" s="30">
        <v>1</v>
      </c>
      <c r="N521" s="30"/>
      <c r="O521" s="30"/>
      <c r="P521" s="75" t="s">
        <v>772</v>
      </c>
      <c r="Q521" s="30"/>
      <c r="R521" s="31" t="s">
        <v>62</v>
      </c>
      <c r="S521" s="70">
        <v>45709</v>
      </c>
      <c r="T521" s="62"/>
      <c r="U521" s="84">
        <v>1</v>
      </c>
    </row>
    <row r="522" spans="1:21" ht="52.8" x14ac:dyDescent="0.3">
      <c r="A522" s="30">
        <f t="shared" si="11"/>
        <v>518</v>
      </c>
      <c r="B522" s="31" t="s">
        <v>576</v>
      </c>
      <c r="C522" s="30" t="s">
        <v>50</v>
      </c>
      <c r="D522" s="30" t="s">
        <v>377</v>
      </c>
      <c r="E522" s="30" t="s">
        <v>600</v>
      </c>
      <c r="F522" s="32">
        <v>282.94573643410848</v>
      </c>
      <c r="G522" s="32">
        <v>226.3565891472868</v>
      </c>
      <c r="H522" s="32">
        <v>56.589147286821699</v>
      </c>
      <c r="I522" s="31" t="s">
        <v>52</v>
      </c>
      <c r="J522" s="31" t="s">
        <v>930</v>
      </c>
      <c r="K522" s="30">
        <v>1</v>
      </c>
      <c r="L522" s="30" t="s">
        <v>247</v>
      </c>
      <c r="M522" s="30">
        <v>1</v>
      </c>
      <c r="N522" s="30"/>
      <c r="O522" s="30"/>
      <c r="P522" s="75" t="s">
        <v>772</v>
      </c>
      <c r="Q522" s="30"/>
      <c r="R522" s="31" t="s">
        <v>62</v>
      </c>
      <c r="S522" s="70">
        <v>45709</v>
      </c>
      <c r="T522" s="62"/>
      <c r="U522" s="84">
        <v>1</v>
      </c>
    </row>
    <row r="523" spans="1:21" ht="52.8" x14ac:dyDescent="0.3">
      <c r="A523" s="30">
        <f t="shared" si="11"/>
        <v>519</v>
      </c>
      <c r="B523" s="31" t="s">
        <v>577</v>
      </c>
      <c r="C523" s="30" t="s">
        <v>50</v>
      </c>
      <c r="D523" s="30" t="s">
        <v>377</v>
      </c>
      <c r="E523" s="30" t="s">
        <v>600</v>
      </c>
      <c r="F523" s="32">
        <v>282.94573643410848</v>
      </c>
      <c r="G523" s="32">
        <v>226.3565891472868</v>
      </c>
      <c r="H523" s="32">
        <v>56.589147286821699</v>
      </c>
      <c r="I523" s="31" t="s">
        <v>52</v>
      </c>
      <c r="J523" s="31" t="s">
        <v>930</v>
      </c>
      <c r="K523" s="30">
        <v>1</v>
      </c>
      <c r="L523" s="30" t="s">
        <v>247</v>
      </c>
      <c r="M523" s="30">
        <v>1</v>
      </c>
      <c r="N523" s="30"/>
      <c r="O523" s="30"/>
      <c r="P523" s="75" t="s">
        <v>772</v>
      </c>
      <c r="Q523" s="30"/>
      <c r="R523" s="31" t="s">
        <v>62</v>
      </c>
      <c r="S523" s="70">
        <v>45709</v>
      </c>
      <c r="T523" s="62"/>
      <c r="U523" s="84">
        <v>1</v>
      </c>
    </row>
    <row r="524" spans="1:21" ht="52.8" x14ac:dyDescent="0.3">
      <c r="A524" s="30">
        <f t="shared" si="11"/>
        <v>520</v>
      </c>
      <c r="B524" s="31" t="s">
        <v>578</v>
      </c>
      <c r="C524" s="30" t="s">
        <v>50</v>
      </c>
      <c r="D524" s="30" t="s">
        <v>377</v>
      </c>
      <c r="E524" s="30" t="s">
        <v>600</v>
      </c>
      <c r="F524" s="32">
        <v>282.94573643410848</v>
      </c>
      <c r="G524" s="32">
        <v>226.3565891472868</v>
      </c>
      <c r="H524" s="32">
        <v>56.589147286821699</v>
      </c>
      <c r="I524" s="31" t="s">
        <v>52</v>
      </c>
      <c r="J524" s="31" t="s">
        <v>930</v>
      </c>
      <c r="K524" s="30">
        <v>1</v>
      </c>
      <c r="L524" s="30" t="s">
        <v>247</v>
      </c>
      <c r="M524" s="30">
        <v>1</v>
      </c>
      <c r="N524" s="30"/>
      <c r="O524" s="30"/>
      <c r="P524" s="75" t="s">
        <v>772</v>
      </c>
      <c r="Q524" s="30"/>
      <c r="R524" s="31" t="s">
        <v>62</v>
      </c>
      <c r="S524" s="70">
        <v>45709</v>
      </c>
      <c r="T524" s="62"/>
      <c r="U524" s="84">
        <v>1</v>
      </c>
    </row>
    <row r="525" spans="1:21" ht="52.8" x14ac:dyDescent="0.3">
      <c r="A525" s="30">
        <f t="shared" si="11"/>
        <v>521</v>
      </c>
      <c r="B525" s="31" t="s">
        <v>579</v>
      </c>
      <c r="C525" s="30" t="s">
        <v>50</v>
      </c>
      <c r="D525" s="30" t="s">
        <v>482</v>
      </c>
      <c r="E525" s="30" t="s">
        <v>600</v>
      </c>
      <c r="F525" s="32">
        <v>282.94573643410848</v>
      </c>
      <c r="G525" s="32">
        <v>226.3565891472868</v>
      </c>
      <c r="H525" s="32">
        <v>56.589147286821699</v>
      </c>
      <c r="I525" s="31" t="s">
        <v>52</v>
      </c>
      <c r="J525" s="31" t="s">
        <v>930</v>
      </c>
      <c r="K525" s="30">
        <v>1</v>
      </c>
      <c r="L525" s="30" t="s">
        <v>247</v>
      </c>
      <c r="M525" s="30">
        <v>1</v>
      </c>
      <c r="N525" s="30"/>
      <c r="O525" s="30"/>
      <c r="P525" s="75" t="s">
        <v>772</v>
      </c>
      <c r="Q525" s="30"/>
      <c r="R525" s="31" t="s">
        <v>62</v>
      </c>
      <c r="S525" s="70">
        <v>45709</v>
      </c>
      <c r="T525" s="62"/>
      <c r="U525" s="85">
        <v>1</v>
      </c>
    </row>
    <row r="526" spans="1:21" ht="52.8" x14ac:dyDescent="0.3">
      <c r="A526" s="30">
        <f t="shared" si="11"/>
        <v>522</v>
      </c>
      <c r="B526" s="31" t="s">
        <v>580</v>
      </c>
      <c r="C526" s="30" t="s">
        <v>60</v>
      </c>
      <c r="D526" s="30" t="s">
        <v>253</v>
      </c>
      <c r="E526" s="30" t="s">
        <v>600</v>
      </c>
      <c r="F526" s="32">
        <v>181.41472868217053</v>
      </c>
      <c r="G526" s="32">
        <v>145.13178294573643</v>
      </c>
      <c r="H526" s="32">
        <v>36.282945736434108</v>
      </c>
      <c r="I526" s="31" t="s">
        <v>52</v>
      </c>
      <c r="J526" s="31" t="s">
        <v>931</v>
      </c>
      <c r="K526" s="30">
        <v>1</v>
      </c>
      <c r="L526" s="30" t="s">
        <v>247</v>
      </c>
      <c r="M526" s="30">
        <v>1</v>
      </c>
      <c r="N526" s="30"/>
      <c r="O526" s="30"/>
      <c r="P526" s="75" t="s">
        <v>772</v>
      </c>
      <c r="Q526" s="30"/>
      <c r="R526" s="31" t="s">
        <v>62</v>
      </c>
      <c r="S526" s="70">
        <v>45709</v>
      </c>
      <c r="T526" s="62"/>
      <c r="U526" s="85">
        <v>1</v>
      </c>
    </row>
    <row r="527" spans="1:21" ht="52.8" x14ac:dyDescent="0.3">
      <c r="A527" s="30">
        <f t="shared" si="11"/>
        <v>523</v>
      </c>
      <c r="B527" s="31" t="s">
        <v>581</v>
      </c>
      <c r="C527" s="31" t="s">
        <v>45</v>
      </c>
      <c r="D527" s="30" t="s">
        <v>535</v>
      </c>
      <c r="E527" s="30" t="s">
        <v>600</v>
      </c>
      <c r="F527" s="32">
        <v>116.04651162790699</v>
      </c>
      <c r="G527" s="32">
        <v>92.83720930232559</v>
      </c>
      <c r="H527" s="32">
        <v>23.209302325581397</v>
      </c>
      <c r="I527" s="31" t="s">
        <v>52</v>
      </c>
      <c r="J527" s="31" t="s">
        <v>932</v>
      </c>
      <c r="K527" s="30">
        <v>1</v>
      </c>
      <c r="L527" s="30" t="s">
        <v>247</v>
      </c>
      <c r="M527" s="30">
        <v>1</v>
      </c>
      <c r="N527" s="30"/>
      <c r="O527" s="30"/>
      <c r="P527" s="75" t="s">
        <v>772</v>
      </c>
      <c r="Q527" s="30"/>
      <c r="R527" s="31" t="s">
        <v>62</v>
      </c>
      <c r="S527" s="70">
        <v>45709</v>
      </c>
      <c r="T527" s="62"/>
      <c r="U527" s="85">
        <v>1</v>
      </c>
    </row>
    <row r="528" spans="1:21" ht="52.8" x14ac:dyDescent="0.3">
      <c r="A528" s="30">
        <f t="shared" si="11"/>
        <v>524</v>
      </c>
      <c r="B528" s="31" t="s">
        <v>582</v>
      </c>
      <c r="C528" s="30" t="s">
        <v>39</v>
      </c>
      <c r="D528" s="30" t="s">
        <v>318</v>
      </c>
      <c r="E528" s="30" t="s">
        <v>600</v>
      </c>
      <c r="F528" s="32">
        <v>282.94573643410848</v>
      </c>
      <c r="G528" s="32">
        <v>226.3565891472868</v>
      </c>
      <c r="H528" s="32">
        <v>56.589147286821699</v>
      </c>
      <c r="I528" s="31" t="s">
        <v>52</v>
      </c>
      <c r="J528" s="31" t="s">
        <v>933</v>
      </c>
      <c r="K528" s="30">
        <v>1</v>
      </c>
      <c r="L528" s="30" t="s">
        <v>247</v>
      </c>
      <c r="M528" s="30">
        <v>1</v>
      </c>
      <c r="N528" s="30"/>
      <c r="O528" s="30"/>
      <c r="P528" s="75" t="s">
        <v>772</v>
      </c>
      <c r="Q528" s="30"/>
      <c r="R528" s="31" t="s">
        <v>62</v>
      </c>
      <c r="S528" s="70">
        <v>45709</v>
      </c>
      <c r="T528" s="62"/>
      <c r="U528" s="85">
        <v>1</v>
      </c>
    </row>
    <row r="529" spans="1:21" ht="52.8" x14ac:dyDescent="0.3">
      <c r="A529" s="30">
        <f t="shared" si="11"/>
        <v>525</v>
      </c>
      <c r="B529" s="31" t="s">
        <v>583</v>
      </c>
      <c r="C529" s="30" t="s">
        <v>39</v>
      </c>
      <c r="D529" s="30" t="s">
        <v>584</v>
      </c>
      <c r="E529" s="30" t="s">
        <v>600</v>
      </c>
      <c r="F529" s="32">
        <v>282.94573643410848</v>
      </c>
      <c r="G529" s="32">
        <v>226.3565891472868</v>
      </c>
      <c r="H529" s="32">
        <v>56.589147286821699</v>
      </c>
      <c r="I529" s="31" t="s">
        <v>52</v>
      </c>
      <c r="J529" s="31" t="s">
        <v>933</v>
      </c>
      <c r="K529" s="30">
        <v>1</v>
      </c>
      <c r="L529" s="30" t="s">
        <v>247</v>
      </c>
      <c r="M529" s="30">
        <v>1</v>
      </c>
      <c r="N529" s="30"/>
      <c r="O529" s="30"/>
      <c r="P529" s="75" t="s">
        <v>772</v>
      </c>
      <c r="Q529" s="30"/>
      <c r="R529" s="31" t="s">
        <v>62</v>
      </c>
      <c r="S529" s="70">
        <v>45709</v>
      </c>
      <c r="T529" s="62"/>
      <c r="U529" s="85">
        <v>1</v>
      </c>
    </row>
    <row r="530" spans="1:21" ht="52.8" x14ac:dyDescent="0.3">
      <c r="A530" s="30">
        <f t="shared" si="11"/>
        <v>526</v>
      </c>
      <c r="B530" s="31" t="s">
        <v>585</v>
      </c>
      <c r="C530" s="30" t="s">
        <v>39</v>
      </c>
      <c r="D530" s="30" t="s">
        <v>325</v>
      </c>
      <c r="E530" s="30" t="s">
        <v>600</v>
      </c>
      <c r="F530" s="32">
        <v>282.94573643410848</v>
      </c>
      <c r="G530" s="32">
        <v>226.3565891472868</v>
      </c>
      <c r="H530" s="32">
        <v>56.589147286821699</v>
      </c>
      <c r="I530" s="31" t="s">
        <v>52</v>
      </c>
      <c r="J530" s="31" t="s">
        <v>933</v>
      </c>
      <c r="K530" s="30">
        <v>1</v>
      </c>
      <c r="L530" s="30" t="s">
        <v>247</v>
      </c>
      <c r="M530" s="30">
        <v>1</v>
      </c>
      <c r="N530" s="30"/>
      <c r="O530" s="30"/>
      <c r="P530" s="75" t="s">
        <v>772</v>
      </c>
      <c r="Q530" s="30"/>
      <c r="R530" s="31" t="s">
        <v>62</v>
      </c>
      <c r="S530" s="70">
        <v>45709</v>
      </c>
      <c r="T530" s="62"/>
      <c r="U530" s="85">
        <v>1</v>
      </c>
    </row>
    <row r="531" spans="1:21" ht="52.8" x14ac:dyDescent="0.3">
      <c r="A531" s="30">
        <f t="shared" si="11"/>
        <v>527</v>
      </c>
      <c r="B531" s="31" t="s">
        <v>586</v>
      </c>
      <c r="C531" s="30" t="s">
        <v>39</v>
      </c>
      <c r="D531" s="30" t="s">
        <v>312</v>
      </c>
      <c r="E531" s="30" t="s">
        <v>600</v>
      </c>
      <c r="F531" s="32">
        <v>282.94573643410848</v>
      </c>
      <c r="G531" s="32">
        <v>226.3565891472868</v>
      </c>
      <c r="H531" s="32">
        <v>56.589147286821699</v>
      </c>
      <c r="I531" s="31" t="s">
        <v>52</v>
      </c>
      <c r="J531" s="31" t="s">
        <v>933</v>
      </c>
      <c r="K531" s="30">
        <v>1</v>
      </c>
      <c r="L531" s="30" t="s">
        <v>247</v>
      </c>
      <c r="M531" s="30">
        <v>1</v>
      </c>
      <c r="N531" s="30"/>
      <c r="O531" s="30"/>
      <c r="P531" s="75" t="s">
        <v>772</v>
      </c>
      <c r="Q531" s="30"/>
      <c r="R531" s="31" t="s">
        <v>62</v>
      </c>
      <c r="S531" s="70">
        <v>45709</v>
      </c>
      <c r="T531" s="62"/>
      <c r="U531" s="85">
        <v>1</v>
      </c>
    </row>
    <row r="532" spans="1:21" ht="52.8" x14ac:dyDescent="0.3">
      <c r="A532" s="30">
        <f t="shared" si="11"/>
        <v>528</v>
      </c>
      <c r="B532" s="31" t="s">
        <v>587</v>
      </c>
      <c r="C532" s="30" t="s">
        <v>39</v>
      </c>
      <c r="D532" s="30" t="s">
        <v>300</v>
      </c>
      <c r="E532" s="30" t="s">
        <v>600</v>
      </c>
      <c r="F532" s="32">
        <v>282.94573643410848</v>
      </c>
      <c r="G532" s="32">
        <v>226.3565891472868</v>
      </c>
      <c r="H532" s="32">
        <v>56.589147286821699</v>
      </c>
      <c r="I532" s="31" t="s">
        <v>52</v>
      </c>
      <c r="J532" s="31" t="s">
        <v>933</v>
      </c>
      <c r="K532" s="30">
        <v>1</v>
      </c>
      <c r="L532" s="30" t="s">
        <v>247</v>
      </c>
      <c r="M532" s="30">
        <v>1</v>
      </c>
      <c r="N532" s="30"/>
      <c r="O532" s="30"/>
      <c r="P532" s="75" t="s">
        <v>772</v>
      </c>
      <c r="Q532" s="30"/>
      <c r="R532" s="31" t="s">
        <v>62</v>
      </c>
      <c r="S532" s="70">
        <v>45709</v>
      </c>
      <c r="T532" s="62"/>
      <c r="U532" s="85">
        <v>1</v>
      </c>
    </row>
    <row r="533" spans="1:21" ht="52.8" x14ac:dyDescent="0.3">
      <c r="A533" s="30">
        <f t="shared" si="11"/>
        <v>529</v>
      </c>
      <c r="B533" s="31" t="s">
        <v>588</v>
      </c>
      <c r="C533" s="31" t="s">
        <v>45</v>
      </c>
      <c r="D533" s="30" t="s">
        <v>357</v>
      </c>
      <c r="E533" s="30" t="s">
        <v>600</v>
      </c>
      <c r="F533" s="32">
        <v>137.11187596899225</v>
      </c>
      <c r="G533" s="32">
        <v>109.68950077519379</v>
      </c>
      <c r="H533" s="32">
        <v>27.422375193798448</v>
      </c>
      <c r="I533" s="31" t="s">
        <v>52</v>
      </c>
      <c r="J533" s="31" t="s">
        <v>934</v>
      </c>
      <c r="K533" s="30">
        <v>1</v>
      </c>
      <c r="L533" s="30" t="s">
        <v>247</v>
      </c>
      <c r="M533" s="30">
        <v>1</v>
      </c>
      <c r="N533" s="30"/>
      <c r="O533" s="30"/>
      <c r="P533" s="75" t="s">
        <v>772</v>
      </c>
      <c r="Q533" s="30"/>
      <c r="R533" s="31" t="s">
        <v>62</v>
      </c>
      <c r="S533" s="70">
        <v>45709</v>
      </c>
      <c r="T533" s="62"/>
      <c r="U533" s="85">
        <v>1</v>
      </c>
    </row>
    <row r="534" spans="1:21" ht="52.8" x14ac:dyDescent="0.3">
      <c r="A534" s="30">
        <f t="shared" si="11"/>
        <v>530</v>
      </c>
      <c r="B534" s="31" t="s">
        <v>589</v>
      </c>
      <c r="C534" s="30" t="s">
        <v>39</v>
      </c>
      <c r="D534" s="30" t="s">
        <v>590</v>
      </c>
      <c r="E534" s="30" t="s">
        <v>600</v>
      </c>
      <c r="F534" s="32">
        <v>282.94573643410848</v>
      </c>
      <c r="G534" s="32">
        <v>226.3565891472868</v>
      </c>
      <c r="H534" s="32">
        <v>56.589147286821699</v>
      </c>
      <c r="I534" s="31" t="s">
        <v>52</v>
      </c>
      <c r="J534" s="31" t="s">
        <v>933</v>
      </c>
      <c r="K534" s="30">
        <v>1</v>
      </c>
      <c r="L534" s="30" t="s">
        <v>247</v>
      </c>
      <c r="M534" s="30">
        <v>1</v>
      </c>
      <c r="N534" s="30"/>
      <c r="O534" s="30"/>
      <c r="P534" s="75" t="s">
        <v>772</v>
      </c>
      <c r="Q534" s="30"/>
      <c r="R534" s="31" t="s">
        <v>62</v>
      </c>
      <c r="S534" s="70">
        <v>45709</v>
      </c>
      <c r="T534" s="62"/>
      <c r="U534" s="85">
        <v>1</v>
      </c>
    </row>
  </sheetData>
  <autoFilter ref="A3:S534" xr:uid="{00000000-0009-0000-0000-000000000000}"/>
  <mergeCells count="20">
    <mergeCell ref="B4:E4"/>
    <mergeCell ref="A2:A3"/>
    <mergeCell ref="Q2:Q3"/>
    <mergeCell ref="R2:R3"/>
    <mergeCell ref="S2:S3"/>
    <mergeCell ref="L2:L3"/>
    <mergeCell ref="M2:M3"/>
    <mergeCell ref="N2:O2"/>
    <mergeCell ref="P2:P3"/>
    <mergeCell ref="A1:S1"/>
    <mergeCell ref="G2:G3"/>
    <mergeCell ref="H2:H3"/>
    <mergeCell ref="I2:I3"/>
    <mergeCell ref="J2:J3"/>
    <mergeCell ref="K2:K3"/>
    <mergeCell ref="B2:B3"/>
    <mergeCell ref="C2:C3"/>
    <mergeCell ref="D2:D3"/>
    <mergeCell ref="E2:E3"/>
    <mergeCell ref="F2:F3"/>
  </mergeCells>
  <printOptions horizontalCentered="1"/>
  <pageMargins left="0" right="0" top="0" bottom="0" header="0.31496062992125984" footer="0.31496062992125984"/>
  <pageSetup paperSize="8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16"/>
  <sheetViews>
    <sheetView zoomScale="85" zoomScaleNormal="85" workbookViewId="0">
      <selection activeCell="C8" sqref="C8"/>
    </sheetView>
  </sheetViews>
  <sheetFormatPr defaultRowHeight="14.4" x14ac:dyDescent="0.3"/>
  <cols>
    <col min="1" max="1" width="7.109375" customWidth="1"/>
    <col min="2" max="2" width="28.33203125" style="1" customWidth="1"/>
    <col min="3" max="3" width="19.6640625" style="1" customWidth="1"/>
    <col min="4" max="4" width="21.6640625" style="2" customWidth="1"/>
    <col min="5" max="5" width="21.33203125" style="2" customWidth="1"/>
    <col min="6" max="6" width="22.88671875" style="2" customWidth="1"/>
    <col min="7" max="7" width="21.44140625" style="2" customWidth="1"/>
  </cols>
  <sheetData>
    <row r="1" spans="1:17" ht="74.400000000000006" customHeight="1" x14ac:dyDescent="0.3">
      <c r="A1" s="91" t="s">
        <v>948</v>
      </c>
      <c r="B1" s="91"/>
      <c r="C1" s="91"/>
      <c r="D1" s="91"/>
      <c r="E1" s="91"/>
      <c r="F1" s="91"/>
      <c r="G1" s="91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72" customHeight="1" x14ac:dyDescent="0.3">
      <c r="A2" s="34" t="s">
        <v>0</v>
      </c>
      <c r="B2" s="35" t="s">
        <v>2</v>
      </c>
      <c r="C2" s="36" t="s">
        <v>49</v>
      </c>
      <c r="D2" s="36" t="s">
        <v>942</v>
      </c>
      <c r="E2" s="36" t="s">
        <v>943</v>
      </c>
      <c r="F2" s="36" t="s">
        <v>944</v>
      </c>
      <c r="G2" s="36" t="s">
        <v>12</v>
      </c>
    </row>
    <row r="3" spans="1:17" ht="28.2" customHeight="1" x14ac:dyDescent="0.3">
      <c r="A3" s="37"/>
      <c r="B3" s="38"/>
      <c r="C3" s="55">
        <f>SUM(C4:C16)</f>
        <v>530</v>
      </c>
      <c r="D3" s="56">
        <f>SUM(D4:D16)</f>
        <v>57239.473253858851</v>
      </c>
      <c r="E3" s="56">
        <f t="shared" ref="E3:G3" si="0">SUM(E4:E16)</f>
        <v>41006.469336004295</v>
      </c>
      <c r="F3" s="56">
        <f t="shared" si="0"/>
        <v>16233.003917854587</v>
      </c>
      <c r="G3" s="56">
        <f t="shared" si="0"/>
        <v>986</v>
      </c>
    </row>
    <row r="4" spans="1:17" ht="30.6" customHeight="1" x14ac:dyDescent="0.3">
      <c r="A4" s="39">
        <v>1</v>
      </c>
      <c r="B4" s="40" t="s">
        <v>47</v>
      </c>
      <c r="C4" s="39">
        <f>+SUMIFS(СВОД!U:U,СВОД!C:C,B4)</f>
        <v>49</v>
      </c>
      <c r="D4" s="41">
        <f>+SUMIFS(СВОД!F:F,СВОД!C:C,B4)</f>
        <v>7042.4051434362882</v>
      </c>
      <c r="E4" s="41">
        <f>+SUMIFS(СВОД!G:G,СВОД!C:C,B4)</f>
        <v>3568.8792362934355</v>
      </c>
      <c r="F4" s="41">
        <f>+SUMIFS(СВОД!H:H,СВОД!C:C,B4)</f>
        <v>3473.52590714286</v>
      </c>
      <c r="G4" s="41">
        <f>+SUMIFS(СВОД!M:M,СВОД!C:C,B4)</f>
        <v>292</v>
      </c>
    </row>
    <row r="5" spans="1:17" ht="30.6" customHeight="1" x14ac:dyDescent="0.3">
      <c r="A5" s="39">
        <f>1+A4</f>
        <v>2</v>
      </c>
      <c r="B5" s="40" t="s">
        <v>60</v>
      </c>
      <c r="C5" s="39">
        <f>+SUMIFS(СВОД!U:U,СВОД!C:C,B5)</f>
        <v>64</v>
      </c>
      <c r="D5" s="41">
        <f>+SUMIFS(СВОД!F:F,СВОД!C:C,B5)</f>
        <v>2265.9920934781958</v>
      </c>
      <c r="E5" s="41">
        <f>+SUMIFS(СВОД!G:G,СВОД!C:C,B5)</f>
        <v>1812.7751416539459</v>
      </c>
      <c r="F5" s="41">
        <f>+SUMIFS(СВОД!H:H,СВОД!C:C,B5)</f>
        <v>453.21695182424935</v>
      </c>
      <c r="G5" s="41">
        <f>+SUMIFS(СВОД!M:M,СВОД!C:C,B5)</f>
        <v>64</v>
      </c>
    </row>
    <row r="6" spans="1:17" ht="30.6" customHeight="1" x14ac:dyDescent="0.3">
      <c r="A6" s="39">
        <f t="shared" ref="A6:A16" si="1">1+A5</f>
        <v>3</v>
      </c>
      <c r="B6" s="40" t="s">
        <v>26</v>
      </c>
      <c r="C6" s="39">
        <f>+SUMIFS(СВОД!U:U,СВОД!C:C,B6)</f>
        <v>21</v>
      </c>
      <c r="D6" s="41">
        <f>+SUMIFS(СВОД!F:F,СВОД!C:C,B6)</f>
        <v>954.51199569004245</v>
      </c>
      <c r="E6" s="41">
        <f>+SUMIFS(СВОД!G:G,СВОД!C:C,B6)</f>
        <v>763.60959809643555</v>
      </c>
      <c r="F6" s="41">
        <f>+SUMIFS(СВОД!H:H,СВОД!C:C,B6)</f>
        <v>190.90239759360691</v>
      </c>
      <c r="G6" s="41">
        <f>+SUMIFS(СВОД!M:M,СВОД!C:C,B6)</f>
        <v>21</v>
      </c>
    </row>
    <row r="7" spans="1:17" ht="30.6" customHeight="1" x14ac:dyDescent="0.3">
      <c r="A7" s="39">
        <f t="shared" si="1"/>
        <v>4</v>
      </c>
      <c r="B7" s="40" t="s">
        <v>50</v>
      </c>
      <c r="C7" s="39">
        <f>+SUMIFS(СВОД!U:U,СВОД!C:C,B7)</f>
        <v>27</v>
      </c>
      <c r="D7" s="41">
        <f>+SUMIFS(СВОД!F:F,СВОД!C:C,B7)</f>
        <v>5316.7171274320672</v>
      </c>
      <c r="E7" s="41">
        <f>+SUMIFS(СВОД!G:G,СВОД!C:C,B7)</f>
        <v>4201.112320792553</v>
      </c>
      <c r="F7" s="41">
        <f>+SUMIFS(СВОД!H:H,СВОД!C:C,B7)</f>
        <v>1115.6048066395142</v>
      </c>
      <c r="G7" s="41">
        <f>+SUMIFS(СВОД!M:M,СВОД!C:C,B7)</f>
        <v>45</v>
      </c>
    </row>
    <row r="8" spans="1:17" ht="30.6" customHeight="1" x14ac:dyDescent="0.3">
      <c r="A8" s="39">
        <f t="shared" si="1"/>
        <v>5</v>
      </c>
      <c r="B8" s="54" t="s">
        <v>45</v>
      </c>
      <c r="C8" s="39">
        <f>+SUMIFS(СВОД!U:U,СВОД!C:C,B8)</f>
        <v>31</v>
      </c>
      <c r="D8" s="41">
        <f>+SUMIFS(СВОД!F:F,СВОД!C:C,B8)</f>
        <v>1999.3846334799916</v>
      </c>
      <c r="E8" s="41">
        <f>+SUMIFS(СВОД!G:G,СВОД!C:C,B8)</f>
        <v>1580.4767996228788</v>
      </c>
      <c r="F8" s="41">
        <f>+SUMIFS(СВОД!H:H,СВОД!C:C,B8)</f>
        <v>418.90783385711296</v>
      </c>
      <c r="G8" s="41">
        <f>+SUMIFS(СВОД!M:M,СВОД!C:C,B8)</f>
        <v>33</v>
      </c>
    </row>
    <row r="9" spans="1:17" ht="30.6" customHeight="1" x14ac:dyDescent="0.3">
      <c r="A9" s="39">
        <f t="shared" si="1"/>
        <v>6</v>
      </c>
      <c r="B9" s="40" t="s">
        <v>29</v>
      </c>
      <c r="C9" s="39">
        <f>+SUMIFS(СВОД!U:U,СВОД!C:C,B9)</f>
        <v>43</v>
      </c>
      <c r="D9" s="41">
        <f>+SUMIFS(СВОД!F:F,СВОД!C:C,B9)</f>
        <v>2917.6126220226874</v>
      </c>
      <c r="E9" s="41">
        <f>+SUMIFS(СВОД!G:G,СВОД!C:C,B9)</f>
        <v>2325.5633389482514</v>
      </c>
      <c r="F9" s="41">
        <f>+SUMIFS(СВОД!H:H,СВОД!C:C,B9)</f>
        <v>592.04928307443629</v>
      </c>
      <c r="G9" s="41">
        <f>+SUMIFS(СВОД!M:M,СВОД!C:C,B9)</f>
        <v>56</v>
      </c>
    </row>
    <row r="10" spans="1:17" ht="30.6" customHeight="1" x14ac:dyDescent="0.3">
      <c r="A10" s="39">
        <f t="shared" si="1"/>
        <v>7</v>
      </c>
      <c r="B10" s="40" t="s">
        <v>48</v>
      </c>
      <c r="C10" s="39">
        <f>+SUMIFS(СВОД!U:U,СВОД!C:C,B10)</f>
        <v>41</v>
      </c>
      <c r="D10" s="41">
        <f>+SUMIFS(СВОД!F:F,СВОД!C:C,B10)</f>
        <v>1489.281853281853</v>
      </c>
      <c r="E10" s="41">
        <f>+SUMIFS(СВОД!G:G,СВОД!C:C,B10)</f>
        <v>1091.4540540540534</v>
      </c>
      <c r="F10" s="41">
        <f>+SUMIFS(СВОД!H:H,СВОД!C:C,B10)</f>
        <v>397.82779922779912</v>
      </c>
      <c r="G10" s="41">
        <f>+SUMIFS(СВОД!M:M,СВОД!C:C,B10)</f>
        <v>55</v>
      </c>
    </row>
    <row r="11" spans="1:17" ht="30.6" customHeight="1" x14ac:dyDescent="0.3">
      <c r="A11" s="39">
        <f t="shared" si="1"/>
        <v>8</v>
      </c>
      <c r="B11" s="40" t="s">
        <v>35</v>
      </c>
      <c r="C11" s="39">
        <f>+SUMIFS(СВОД!U:U,СВОД!C:C,B11)</f>
        <v>33</v>
      </c>
      <c r="D11" s="41">
        <f>+SUMIFS(СВОД!F:F,СВОД!C:C,B11)</f>
        <v>712.58063364760108</v>
      </c>
      <c r="E11" s="41">
        <f>+SUMIFS(СВОД!G:G,СВОД!C:C,B11)</f>
        <v>570.06914475591873</v>
      </c>
      <c r="F11" s="41">
        <f>+SUMIFS(СВОД!H:H,СВОД!C:C,B11)</f>
        <v>142.51148889168238</v>
      </c>
      <c r="G11" s="41">
        <f>+SUMIFS(СВОД!M:M,СВОД!C:C,B11)</f>
        <v>33</v>
      </c>
    </row>
    <row r="12" spans="1:17" ht="30.6" customHeight="1" x14ac:dyDescent="0.3">
      <c r="A12" s="39">
        <f t="shared" si="1"/>
        <v>9</v>
      </c>
      <c r="B12" s="40" t="s">
        <v>36</v>
      </c>
      <c r="C12" s="39">
        <f>+SUMIFS(СВОД!U:U,СВОД!C:C,B12)</f>
        <v>24</v>
      </c>
      <c r="D12" s="41">
        <f>+SUMIFS(СВОД!F:F,СВОД!C:C,B12)</f>
        <v>928.83960372332456</v>
      </c>
      <c r="E12" s="41">
        <f>+SUMIFS(СВОД!G:G,СВОД!C:C,B12)</f>
        <v>743.07168297865974</v>
      </c>
      <c r="F12" s="41">
        <f>+SUMIFS(СВОД!H:H,СВОД!C:C,B12)</f>
        <v>185.76792074466493</v>
      </c>
      <c r="G12" s="41">
        <f>+SUMIFS(СВОД!M:M,СВОД!C:C,B12)</f>
        <v>24</v>
      </c>
    </row>
    <row r="13" spans="1:17" ht="30.6" customHeight="1" x14ac:dyDescent="0.3">
      <c r="A13" s="39">
        <f t="shared" si="1"/>
        <v>10</v>
      </c>
      <c r="B13" s="40" t="s">
        <v>37</v>
      </c>
      <c r="C13" s="39">
        <f>+SUMIFS(СВОД!U:U,СВОД!C:C,B13)</f>
        <v>35</v>
      </c>
      <c r="D13" s="41">
        <f>+SUMIFS(СВОД!F:F,СВОД!C:C,B13)</f>
        <v>2674.6906343508667</v>
      </c>
      <c r="E13" s="41">
        <f>+SUMIFS(СВОД!G:G,СВОД!C:C,B13)</f>
        <v>1566.0556949806942</v>
      </c>
      <c r="F13" s="41">
        <f>+SUMIFS(СВОД!H:H,СВОД!C:C,B13)</f>
        <v>1108.6349393701737</v>
      </c>
      <c r="G13" s="41">
        <f>+SUMIFS(СВОД!M:M,СВОД!C:C,B13)</f>
        <v>59</v>
      </c>
    </row>
    <row r="14" spans="1:17" ht="30.6" customHeight="1" x14ac:dyDescent="0.3">
      <c r="A14" s="39">
        <f t="shared" si="1"/>
        <v>11</v>
      </c>
      <c r="B14" s="40" t="s">
        <v>38</v>
      </c>
      <c r="C14" s="39">
        <f>+SUMIFS(СВОД!U:U,СВОД!C:C,B14)</f>
        <v>39</v>
      </c>
      <c r="D14" s="41">
        <f>+SUMIFS(СВОД!F:F,СВОД!C:C,B14)</f>
        <v>6875.4016377719863</v>
      </c>
      <c r="E14" s="41">
        <f>+SUMIFS(СВОД!G:G,СВОД!C:C,B14)</f>
        <v>4860.1515369070075</v>
      </c>
      <c r="F14" s="41">
        <f>+SUMIFS(СВОД!H:H,СВОД!C:C,B14)</f>
        <v>2015.2501008649847</v>
      </c>
      <c r="G14" s="41">
        <f>+SUMIFS(СВОД!M:M,СВОД!C:C,B14)</f>
        <v>99</v>
      </c>
    </row>
    <row r="15" spans="1:17" ht="30.6" customHeight="1" x14ac:dyDescent="0.3">
      <c r="A15" s="39">
        <f t="shared" si="1"/>
        <v>12</v>
      </c>
      <c r="B15" s="40" t="s">
        <v>39</v>
      </c>
      <c r="C15" s="39">
        <f>+SUMIFS(СВОД!U:U,СВОД!C:C,B15)</f>
        <v>101</v>
      </c>
      <c r="D15" s="41">
        <f>+SUMIFS(СВОД!F:F,СВОД!C:C,B15)</f>
        <v>21460.990371769742</v>
      </c>
      <c r="E15" s="41">
        <f>+SUMIFS(СВОД!G:G,СВОД!C:C,B15)</f>
        <v>15863.398863901097</v>
      </c>
      <c r="F15" s="41">
        <f>+SUMIFS(СВОД!H:H,СВОД!C:C,B15)</f>
        <v>5597.591507868663</v>
      </c>
      <c r="G15" s="41">
        <f>+SUMIFS(СВОД!M:M,СВОД!C:C,B15)</f>
        <v>174</v>
      </c>
    </row>
    <row r="16" spans="1:17" ht="30.6" customHeight="1" x14ac:dyDescent="0.3">
      <c r="A16" s="39">
        <f t="shared" si="1"/>
        <v>13</v>
      </c>
      <c r="B16" s="40" t="s">
        <v>43</v>
      </c>
      <c r="C16" s="39">
        <f>+SUMIFS(СВОД!U:U,СВОД!C:C,B16)</f>
        <v>22</v>
      </c>
      <c r="D16" s="41">
        <f>+SUMIFS(СВОД!F:F,СВОД!C:C,B16)</f>
        <v>2601.0649037742055</v>
      </c>
      <c r="E16" s="41">
        <f>+SUMIFS(СВОД!G:G,СВОД!C:C,B16)</f>
        <v>2059.8519230193642</v>
      </c>
      <c r="F16" s="41">
        <f>+SUMIFS(СВОД!H:H,СВОД!C:C,B16)</f>
        <v>541.21298075484117</v>
      </c>
      <c r="G16" s="41">
        <f>+SUMIFS(СВОД!M:M,СВОД!C:C,B16)</f>
        <v>31</v>
      </c>
    </row>
  </sheetData>
  <sortState xmlns:xlrd2="http://schemas.microsoft.com/office/spreadsheetml/2017/richdata2" ref="B4:Q15">
    <sortCondition ref="B4:B15"/>
  </sortState>
  <mergeCells count="1">
    <mergeCell ref="A1:G1"/>
  </mergeCells>
  <printOptions horizontalCentered="1"/>
  <pageMargins left="0.11811023622047245" right="0.11811023622047245" top="0" bottom="0" header="0.31496062992125984" footer="0.31496062992125984"/>
  <pageSetup paperSize="8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21"/>
  <sheetViews>
    <sheetView view="pageBreakPreview" zoomScale="80" zoomScaleNormal="80" zoomScaleSheetLayoutView="80" workbookViewId="0">
      <selection activeCell="D10" sqref="D10"/>
    </sheetView>
  </sheetViews>
  <sheetFormatPr defaultColWidth="9.109375" defaultRowHeight="15" customHeight="1" x14ac:dyDescent="0.3"/>
  <cols>
    <col min="1" max="1" width="5.33203125" style="18" customWidth="1"/>
    <col min="2" max="2" width="35.88671875" style="18" customWidth="1"/>
    <col min="3" max="3" width="17.33203125" style="18" customWidth="1"/>
    <col min="4" max="4" width="19.5546875" style="18" customWidth="1"/>
    <col min="5" max="5" width="18.88671875" style="18" customWidth="1"/>
    <col min="6" max="6" width="18.6640625" style="18" customWidth="1"/>
    <col min="7" max="7" width="23.109375" style="16" customWidth="1"/>
    <col min="8" max="8" width="12.109375" style="16" bestFit="1" customWidth="1"/>
    <col min="9" max="16384" width="9.109375" style="16"/>
  </cols>
  <sheetData>
    <row r="1" spans="1:11" s="15" customFormat="1" ht="73.95" customHeight="1" x14ac:dyDescent="0.3">
      <c r="A1" s="95" t="s">
        <v>949</v>
      </c>
      <c r="B1" s="95"/>
      <c r="C1" s="95"/>
      <c r="D1" s="95"/>
      <c r="E1" s="95"/>
      <c r="F1" s="95"/>
      <c r="G1" s="95"/>
    </row>
    <row r="2" spans="1:11" s="15" customFormat="1" ht="64.8" customHeight="1" x14ac:dyDescent="0.3">
      <c r="A2" s="86" t="s">
        <v>0</v>
      </c>
      <c r="B2" s="86" t="s">
        <v>63</v>
      </c>
      <c r="C2" s="36" t="s">
        <v>49</v>
      </c>
      <c r="D2" s="36" t="s">
        <v>942</v>
      </c>
      <c r="E2" s="36" t="s">
        <v>943</v>
      </c>
      <c r="F2" s="36" t="s">
        <v>944</v>
      </c>
      <c r="G2" s="36" t="s">
        <v>12</v>
      </c>
      <c r="I2" s="92"/>
      <c r="J2" s="92"/>
      <c r="K2" s="92"/>
    </row>
    <row r="3" spans="1:11" ht="22.95" customHeight="1" x14ac:dyDescent="0.3">
      <c r="A3" s="25">
        <v>1</v>
      </c>
      <c r="B3" s="26" t="s">
        <v>34</v>
      </c>
      <c r="C3" s="27"/>
      <c r="D3" s="28"/>
      <c r="E3" s="28"/>
      <c r="F3" s="28"/>
      <c r="G3" s="28"/>
    </row>
    <row r="4" spans="1:11" ht="22.95" customHeight="1" x14ac:dyDescent="0.3">
      <c r="A4" s="25">
        <f>+A3+1</f>
        <v>2</v>
      </c>
      <c r="B4" s="26" t="s">
        <v>18</v>
      </c>
      <c r="C4" s="27">
        <f>+SUMIFS(СВОД!U:U,СВОД!E:E,B4)</f>
        <v>1</v>
      </c>
      <c r="D4" s="28">
        <f>+SUMIFS(СВОД!F:F,СВОД!E:E,B4)</f>
        <v>285.71428571428572</v>
      </c>
      <c r="E4" s="28">
        <f>+SUMIFS(СВОД!G:G,СВОД!E:E,B4)</f>
        <v>200</v>
      </c>
      <c r="F4" s="28">
        <f>+SUMIFS(СВОД!H:H,СВОД!E:E,B4)</f>
        <v>85.714285714285722</v>
      </c>
      <c r="G4" s="28">
        <f>+SUMIFS(СВОД!M:M,СВОД!E:E,B4)</f>
        <v>7</v>
      </c>
    </row>
    <row r="5" spans="1:11" ht="22.95" customHeight="1" x14ac:dyDescent="0.3">
      <c r="A5" s="25">
        <f t="shared" ref="A5:A17" si="0">+A4+1</f>
        <v>3</v>
      </c>
      <c r="B5" s="26" t="s">
        <v>384</v>
      </c>
      <c r="C5" s="27">
        <f>+SUMIFS(СВОД!U:U,СВОД!E:E,B5)</f>
        <v>24</v>
      </c>
      <c r="D5" s="28">
        <f>+SUMIFS(СВОД!F:F,СВОД!E:E,B5)</f>
        <v>20947.950891291184</v>
      </c>
      <c r="E5" s="28">
        <f>+SUMIFS(СВОД!G:G,СВОД!E:E,B5)</f>
        <v>14157.759108527131</v>
      </c>
      <c r="F5" s="28">
        <f>+SUMIFS(СВОД!H:H,СВОД!E:E,B5)</f>
        <v>6790.19178276405</v>
      </c>
      <c r="G5" s="28">
        <f>+SUMIFS(СВОД!M:M,СВОД!E:E,B5)</f>
        <v>221</v>
      </c>
    </row>
    <row r="6" spans="1:11" ht="39" customHeight="1" x14ac:dyDescent="0.3">
      <c r="A6" s="25">
        <f t="shared" si="0"/>
        <v>4</v>
      </c>
      <c r="B6" s="26" t="s">
        <v>28</v>
      </c>
      <c r="C6" s="27"/>
      <c r="D6" s="28"/>
      <c r="E6" s="28"/>
      <c r="F6" s="28"/>
      <c r="G6" s="28"/>
    </row>
    <row r="7" spans="1:11" ht="22.95" customHeight="1" x14ac:dyDescent="0.3">
      <c r="A7" s="25">
        <f t="shared" si="0"/>
        <v>5</v>
      </c>
      <c r="B7" s="26" t="s">
        <v>16</v>
      </c>
      <c r="C7" s="27"/>
      <c r="D7" s="28"/>
      <c r="E7" s="28"/>
      <c r="F7" s="28"/>
      <c r="G7" s="28"/>
    </row>
    <row r="8" spans="1:11" ht="22.95" customHeight="1" x14ac:dyDescent="0.3">
      <c r="A8" s="25">
        <f t="shared" si="0"/>
        <v>6</v>
      </c>
      <c r="B8" s="26" t="s">
        <v>19</v>
      </c>
      <c r="C8" s="27">
        <f>+SUMIFS(СВОД!U:U,СВОД!E:E,B8)</f>
        <v>2</v>
      </c>
      <c r="D8" s="28">
        <f>+SUMIFS(СВОД!F:F,СВОД!E:E,B8)</f>
        <v>5461.1061</v>
      </c>
      <c r="E8" s="28">
        <f>+SUMIFS(СВОД!G:G,СВОД!E:E,B8)</f>
        <v>2418</v>
      </c>
      <c r="F8" s="28">
        <f>+SUMIFS(СВОД!H:H,СВОД!E:E,B8)</f>
        <v>3043.1061</v>
      </c>
      <c r="G8" s="28">
        <f>+SUMIFS(СВОД!M:M,СВОД!E:E,B8)</f>
        <v>240</v>
      </c>
    </row>
    <row r="9" spans="1:11" ht="22.95" customHeight="1" x14ac:dyDescent="0.3">
      <c r="A9" s="25">
        <f t="shared" si="0"/>
        <v>7</v>
      </c>
      <c r="B9" s="26" t="s">
        <v>59</v>
      </c>
      <c r="C9" s="27"/>
      <c r="D9" s="28"/>
      <c r="E9" s="28"/>
      <c r="F9" s="28"/>
      <c r="G9" s="28"/>
    </row>
    <row r="10" spans="1:11" ht="22.95" customHeight="1" x14ac:dyDescent="0.3">
      <c r="A10" s="25">
        <f t="shared" si="0"/>
        <v>8</v>
      </c>
      <c r="B10" s="26" t="s">
        <v>33</v>
      </c>
      <c r="C10" s="27">
        <f>+SUMIFS(СВОД!U:U,СВОД!E:E,B10)</f>
        <v>1</v>
      </c>
      <c r="D10" s="28">
        <f>+SUMIFS(СВОД!F:F,СВОД!E:E,B10)</f>
        <v>164.2</v>
      </c>
      <c r="E10" s="28">
        <f>+SUMIFS(СВОД!G:G,СВОД!E:E,B10)</f>
        <v>37.4</v>
      </c>
      <c r="F10" s="28">
        <f>+SUMIFS(СВОД!H:H,СВОД!E:E,B10)</f>
        <v>126.8</v>
      </c>
      <c r="G10" s="28">
        <f>+SUMIFS(СВОД!M:M,СВОД!E:E,B10)</f>
        <v>2</v>
      </c>
    </row>
    <row r="11" spans="1:11" ht="22.95" customHeight="1" x14ac:dyDescent="0.3">
      <c r="A11" s="25">
        <f t="shared" si="0"/>
        <v>9</v>
      </c>
      <c r="B11" s="26" t="s">
        <v>23</v>
      </c>
      <c r="C11" s="27"/>
      <c r="D11" s="28"/>
      <c r="E11" s="28"/>
      <c r="F11" s="28"/>
      <c r="G11" s="28"/>
    </row>
    <row r="12" spans="1:11" ht="22.95" customHeight="1" x14ac:dyDescent="0.3">
      <c r="A12" s="25">
        <f t="shared" si="0"/>
        <v>10</v>
      </c>
      <c r="B12" s="26" t="s">
        <v>27</v>
      </c>
      <c r="C12" s="27">
        <f>+SUMIFS(СВОД!U:U,СВОД!E:E,B12)</f>
        <v>1</v>
      </c>
      <c r="D12" s="28">
        <f>+SUMIFS(СВОД!F:F,СВОД!E:E,B12)</f>
        <v>573.25581395348831</v>
      </c>
      <c r="E12" s="28">
        <f>+SUMIFS(СВОД!G:G,СВОД!E:E,B12)</f>
        <v>343.95348837209303</v>
      </c>
      <c r="F12" s="28">
        <f>+SUMIFS(СВОД!H:H,СВОД!E:E,B12)</f>
        <v>229.30232558139534</v>
      </c>
      <c r="G12" s="28">
        <f>+SUMIFS(СВОД!M:M,СВОД!E:E,B12)</f>
        <v>6</v>
      </c>
    </row>
    <row r="13" spans="1:11" ht="22.95" customHeight="1" x14ac:dyDescent="0.3">
      <c r="A13" s="25">
        <f t="shared" si="0"/>
        <v>11</v>
      </c>
      <c r="B13" s="26" t="s">
        <v>44</v>
      </c>
      <c r="C13" s="27"/>
      <c r="D13" s="28"/>
      <c r="E13" s="28"/>
      <c r="F13" s="28"/>
      <c r="G13" s="28"/>
    </row>
    <row r="14" spans="1:11" ht="22.95" customHeight="1" x14ac:dyDescent="0.3">
      <c r="A14" s="25">
        <f t="shared" si="0"/>
        <v>12</v>
      </c>
      <c r="B14" s="26" t="s">
        <v>31</v>
      </c>
      <c r="C14" s="27"/>
      <c r="D14" s="28"/>
      <c r="E14" s="28"/>
      <c r="F14" s="28"/>
      <c r="G14" s="28"/>
    </row>
    <row r="15" spans="1:11" ht="22.95" customHeight="1" x14ac:dyDescent="0.3">
      <c r="A15" s="25">
        <f t="shared" si="0"/>
        <v>13</v>
      </c>
      <c r="B15" s="26" t="s">
        <v>32</v>
      </c>
      <c r="C15" s="27"/>
      <c r="D15" s="28"/>
      <c r="E15" s="28"/>
      <c r="F15" s="28"/>
      <c r="G15" s="28"/>
    </row>
    <row r="16" spans="1:11" ht="22.95" customHeight="1" x14ac:dyDescent="0.3">
      <c r="A16" s="25">
        <f t="shared" si="0"/>
        <v>14</v>
      </c>
      <c r="B16" s="26" t="s">
        <v>64</v>
      </c>
      <c r="C16" s="27"/>
      <c r="D16" s="28"/>
      <c r="E16" s="28"/>
      <c r="F16" s="28"/>
      <c r="G16" s="28"/>
    </row>
    <row r="17" spans="1:7" ht="22.95" customHeight="1" x14ac:dyDescent="0.3">
      <c r="A17" s="25">
        <f t="shared" si="0"/>
        <v>15</v>
      </c>
      <c r="B17" s="26" t="s">
        <v>935</v>
      </c>
      <c r="C17" s="27">
        <f>+SUMIFS(СВОД!U:U,СВОД!E:E,B17)</f>
        <v>501</v>
      </c>
      <c r="D17" s="28">
        <f>+SUMIFS(СВОД!F:F,СВОД!E:E,B17)</f>
        <v>29807.246162899886</v>
      </c>
      <c r="E17" s="28">
        <f>+SUMIFS(СВОД!G:G,СВОД!E:E,B17)</f>
        <v>23849.356739105053</v>
      </c>
      <c r="F17" s="28">
        <f>+SUMIFS(СВОД!H:H,СВОД!E:E,B17)</f>
        <v>5957.8894237948452</v>
      </c>
      <c r="G17" s="28">
        <f>+SUMIFS(СВОД!M:M,СВОД!E:E,B17)</f>
        <v>510</v>
      </c>
    </row>
    <row r="18" spans="1:7" s="17" customFormat="1" ht="30.6" customHeight="1" x14ac:dyDescent="0.3">
      <c r="A18" s="93" t="s">
        <v>46</v>
      </c>
      <c r="B18" s="93"/>
      <c r="C18" s="29">
        <f t="shared" ref="C18:G18" si="1">SUM(C3:C17)</f>
        <v>530</v>
      </c>
      <c r="D18" s="29">
        <f t="shared" si="1"/>
        <v>57239.473253858843</v>
      </c>
      <c r="E18" s="29">
        <f t="shared" si="1"/>
        <v>41006.469336004273</v>
      </c>
      <c r="F18" s="29">
        <f t="shared" si="1"/>
        <v>16233.003917854574</v>
      </c>
      <c r="G18" s="29">
        <f t="shared" si="1"/>
        <v>986</v>
      </c>
    </row>
    <row r="19" spans="1:7" ht="60" customHeight="1" x14ac:dyDescent="0.3">
      <c r="A19" s="94"/>
      <c r="B19" s="94"/>
      <c r="C19" s="94"/>
      <c r="D19" s="94"/>
      <c r="E19" s="94"/>
      <c r="F19" s="94"/>
    </row>
    <row r="21" spans="1:7" ht="15" customHeight="1" x14ac:dyDescent="0.3">
      <c r="D21" s="19"/>
    </row>
  </sheetData>
  <sheetProtection autoFilter="0"/>
  <sortState xmlns:xlrd2="http://schemas.microsoft.com/office/spreadsheetml/2017/richdata2" ref="A3:K16">
    <sortCondition descending="1" ref="C3:C16"/>
  </sortState>
  <mergeCells count="4">
    <mergeCell ref="I2:K2"/>
    <mergeCell ref="A18:B18"/>
    <mergeCell ref="A19:F19"/>
    <mergeCell ref="A1:G1"/>
  </mergeCells>
  <printOptions horizontalCentered="1"/>
  <pageMargins left="0.19685039370078741" right="0.19685039370078741" top="0.39370078740157483" bottom="0.39370078740157483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18"/>
  <sheetViews>
    <sheetView zoomScale="85" zoomScaleNormal="85" workbookViewId="0">
      <selection activeCell="B16" sqref="B16"/>
    </sheetView>
  </sheetViews>
  <sheetFormatPr defaultRowHeight="14.4" x14ac:dyDescent="0.3"/>
  <cols>
    <col min="1" max="1" width="9.6640625" style="2" customWidth="1"/>
    <col min="2" max="2" width="31.6640625" style="1" customWidth="1"/>
    <col min="3" max="3" width="24" style="1" customWidth="1"/>
    <col min="4" max="4" width="22.5546875" style="2" customWidth="1"/>
    <col min="5" max="5" width="23.109375" style="2" customWidth="1"/>
    <col min="6" max="6" width="27.6640625" style="2" customWidth="1"/>
    <col min="7" max="7" width="26.5546875" style="2" customWidth="1"/>
  </cols>
  <sheetData>
    <row r="1" spans="1:7" ht="81" customHeight="1" x14ac:dyDescent="0.3">
      <c r="A1" s="96" t="s">
        <v>61</v>
      </c>
      <c r="B1" s="96"/>
      <c r="C1" s="96"/>
      <c r="D1" s="96"/>
      <c r="E1" s="96"/>
      <c r="F1" s="96"/>
      <c r="G1" s="96"/>
    </row>
    <row r="2" spans="1:7" ht="72" customHeight="1" x14ac:dyDescent="0.3">
      <c r="A2" s="11" t="s">
        <v>0</v>
      </c>
      <c r="B2" s="11" t="s">
        <v>4</v>
      </c>
      <c r="C2" s="11" t="s">
        <v>49</v>
      </c>
      <c r="D2" s="12" t="s">
        <v>5</v>
      </c>
      <c r="E2" s="12" t="s">
        <v>6</v>
      </c>
      <c r="F2" s="12" t="s">
        <v>7</v>
      </c>
      <c r="G2" s="12" t="s">
        <v>12</v>
      </c>
    </row>
    <row r="3" spans="1:7" ht="38.4" customHeight="1" x14ac:dyDescent="0.3">
      <c r="A3" s="5"/>
      <c r="B3" s="7"/>
      <c r="C3" s="10">
        <f>SUM(C4:C18)</f>
        <v>5</v>
      </c>
      <c r="D3" s="10">
        <f t="shared" ref="D3:G3" si="0">SUM(D4:D18)</f>
        <v>6484.2761996677737</v>
      </c>
      <c r="E3" s="10">
        <f t="shared" si="0"/>
        <v>2999.3534883720931</v>
      </c>
      <c r="F3" s="10">
        <f t="shared" si="0"/>
        <v>3484.9227112956814</v>
      </c>
      <c r="G3" s="10">
        <f t="shared" si="0"/>
        <v>255</v>
      </c>
    </row>
    <row r="4" spans="1:7" ht="21.6" customHeight="1" x14ac:dyDescent="0.3">
      <c r="A4" s="3"/>
      <c r="B4" s="3"/>
      <c r="C4" s="3"/>
      <c r="D4" s="4"/>
      <c r="E4" s="4"/>
      <c r="F4" s="4"/>
      <c r="G4" s="4"/>
    </row>
    <row r="5" spans="1:7" ht="31.2" customHeight="1" x14ac:dyDescent="0.3">
      <c r="A5" s="9">
        <v>1</v>
      </c>
      <c r="B5" s="14" t="s">
        <v>44</v>
      </c>
      <c r="C5" s="13">
        <f>+SUMIFS(СВОД!U:U,СВОД!E:E,B5)</f>
        <v>0</v>
      </c>
      <c r="D5" s="13">
        <f>+SUMIFS(СВОД!F:F,СВОД!E:E,B5)</f>
        <v>0</v>
      </c>
      <c r="E5" s="13">
        <f>+SUMIFS(СВОД!G:G,СВОД!E:E,B5)</f>
        <v>0</v>
      </c>
      <c r="F5" s="13">
        <f>+SUMIFS(СВОД!H:H,СВОД!E:E,B5)</f>
        <v>0</v>
      </c>
      <c r="G5" s="13">
        <f>+SUMIFS(СВОД!M:M,СВОД!E:E,B5)</f>
        <v>0</v>
      </c>
    </row>
    <row r="6" spans="1:7" ht="31.2" customHeight="1" x14ac:dyDescent="0.3">
      <c r="A6" s="9">
        <f>1+A5</f>
        <v>2</v>
      </c>
      <c r="B6" s="14" t="s">
        <v>27</v>
      </c>
      <c r="C6" s="13">
        <f>+SUMIFS(СВОД!U:U,СВОД!E:E,B6)</f>
        <v>1</v>
      </c>
      <c r="D6" s="13">
        <f>+SUMIFS(СВОД!F:F,СВОД!E:E,B6)</f>
        <v>573.25581395348831</v>
      </c>
      <c r="E6" s="13">
        <f>+SUMIFS(СВОД!G:G,СВОД!E:E,B6)</f>
        <v>343.95348837209303</v>
      </c>
      <c r="F6" s="13">
        <f>+SUMIFS(СВОД!H:H,СВОД!E:E,B6)</f>
        <v>229.30232558139534</v>
      </c>
      <c r="G6" s="13">
        <f>+SUMIFS(СВОД!M:M,СВОД!E:E,B6)</f>
        <v>6</v>
      </c>
    </row>
    <row r="7" spans="1:7" ht="31.2" customHeight="1" x14ac:dyDescent="0.3">
      <c r="A7" s="9">
        <f t="shared" ref="A7:A18" si="1">1+A6</f>
        <v>3</v>
      </c>
      <c r="B7" s="14" t="s">
        <v>19</v>
      </c>
      <c r="C7" s="13">
        <f>+SUMIFS(СВОД!U:U,СВОД!E:E,B7)</f>
        <v>2</v>
      </c>
      <c r="D7" s="13">
        <f>+SUMIFS(СВОД!F:F,СВОД!E:E,B7)</f>
        <v>5461.1061</v>
      </c>
      <c r="E7" s="13">
        <f>+SUMIFS(СВОД!G:G,СВОД!E:E,B7)</f>
        <v>2418</v>
      </c>
      <c r="F7" s="13">
        <f>+SUMIFS(СВОД!H:H,СВОД!E:E,B7)</f>
        <v>3043.1061</v>
      </c>
      <c r="G7" s="13">
        <f>+SUMIFS(СВОД!M:M,СВОД!E:E,B7)</f>
        <v>240</v>
      </c>
    </row>
    <row r="8" spans="1:7" ht="31.2" customHeight="1" x14ac:dyDescent="0.3">
      <c r="A8" s="9">
        <f t="shared" si="1"/>
        <v>4</v>
      </c>
      <c r="B8" s="14" t="s">
        <v>28</v>
      </c>
      <c r="C8" s="13">
        <f>+SUMIFS(СВОД!U:U,СВОД!E:E,B8)</f>
        <v>0</v>
      </c>
      <c r="D8" s="13">
        <f>+SUMIFS(СВОД!F:F,СВОД!E:E,B8)</f>
        <v>0</v>
      </c>
      <c r="E8" s="13">
        <f>+SUMIFS(СВОД!G:G,СВОД!E:E,B8)</f>
        <v>0</v>
      </c>
      <c r="F8" s="13">
        <f>+SUMIFS(СВОД!H:H,СВОД!E:E,B8)</f>
        <v>0</v>
      </c>
      <c r="G8" s="13">
        <f>+SUMIFS(СВОД!M:M,СВОД!E:E,B8)</f>
        <v>0</v>
      </c>
    </row>
    <row r="9" spans="1:7" ht="31.2" customHeight="1" x14ac:dyDescent="0.3">
      <c r="A9" s="9">
        <f t="shared" si="1"/>
        <v>5</v>
      </c>
      <c r="B9" s="14" t="s">
        <v>31</v>
      </c>
      <c r="C9" s="13">
        <f>+SUMIFS(СВОД!U:U,СВОД!E:E,B9)</f>
        <v>0</v>
      </c>
      <c r="D9" s="13">
        <f>+SUMIFS(СВОД!F:F,СВОД!E:E,B9)</f>
        <v>0</v>
      </c>
      <c r="E9" s="13">
        <f>+SUMIFS(СВОД!G:G,СВОД!E:E,B9)</f>
        <v>0</v>
      </c>
      <c r="F9" s="13">
        <f>+SUMIFS(СВОД!H:H,СВОД!E:E,B9)</f>
        <v>0</v>
      </c>
      <c r="G9" s="13">
        <f>+SUMIFS(СВОД!M:M,СВОД!E:E,B9)</f>
        <v>0</v>
      </c>
    </row>
    <row r="10" spans="1:7" ht="31.2" customHeight="1" x14ac:dyDescent="0.3">
      <c r="A10" s="9">
        <f t="shared" si="1"/>
        <v>6</v>
      </c>
      <c r="B10" s="14" t="s">
        <v>23</v>
      </c>
      <c r="C10" s="13">
        <f>+SUMIFS(СВОД!U:U,СВОД!E:E,B10)</f>
        <v>0</v>
      </c>
      <c r="D10" s="13">
        <f>+SUMIFS(СВОД!F:F,СВОД!E:E,B10)</f>
        <v>0</v>
      </c>
      <c r="E10" s="13">
        <f>+SUMIFS(СВОД!G:G,СВОД!E:E,B10)</f>
        <v>0</v>
      </c>
      <c r="F10" s="13">
        <f>+SUMIFS(СВОД!H:H,СВОД!E:E,B10)</f>
        <v>0</v>
      </c>
      <c r="G10" s="13">
        <f>+SUMIFS(СВОД!M:M,СВОД!E:E,B10)</f>
        <v>0</v>
      </c>
    </row>
    <row r="11" spans="1:7" ht="31.2" customHeight="1" x14ac:dyDescent="0.3">
      <c r="A11" s="9">
        <f t="shared" si="1"/>
        <v>7</v>
      </c>
      <c r="B11" s="14" t="s">
        <v>51</v>
      </c>
      <c r="C11" s="13">
        <f>+SUMIFS(СВОД!U:U,СВОД!E:E,B11)</f>
        <v>0</v>
      </c>
      <c r="D11" s="13">
        <f>+SUMIFS(СВОД!F:F,СВОД!E:E,B11)</f>
        <v>0</v>
      </c>
      <c r="E11" s="13">
        <f>+SUMIFS(СВОД!G:G,СВОД!E:E,B11)</f>
        <v>0</v>
      </c>
      <c r="F11" s="13">
        <f>+SUMIFS(СВОД!H:H,СВОД!E:E,B11)</f>
        <v>0</v>
      </c>
      <c r="G11" s="13">
        <f>+SUMIFS(СВОД!M:M,СВОД!E:E,B11)</f>
        <v>0</v>
      </c>
    </row>
    <row r="12" spans="1:7" ht="31.2" customHeight="1" x14ac:dyDescent="0.3">
      <c r="A12" s="9">
        <f t="shared" si="1"/>
        <v>8</v>
      </c>
      <c r="B12" s="14" t="s">
        <v>17</v>
      </c>
      <c r="C12" s="13">
        <f>+SUMIFS(СВОД!U:U,СВОД!E:E,B12)</f>
        <v>0</v>
      </c>
      <c r="D12" s="13">
        <f>+SUMIFS(СВОД!F:F,СВОД!E:E,B12)</f>
        <v>0</v>
      </c>
      <c r="E12" s="13">
        <f>+SUMIFS(СВОД!G:G,СВОД!E:E,B12)</f>
        <v>0</v>
      </c>
      <c r="F12" s="13">
        <f>+SUMIFS(СВОД!H:H,СВОД!E:E,B12)</f>
        <v>0</v>
      </c>
      <c r="G12" s="13">
        <f>+SUMIFS(СВОД!M:M,СВОД!E:E,B12)</f>
        <v>0</v>
      </c>
    </row>
    <row r="13" spans="1:7" ht="31.2" customHeight="1" x14ac:dyDescent="0.3">
      <c r="A13" s="9">
        <f t="shared" si="1"/>
        <v>9</v>
      </c>
      <c r="B13" s="14" t="s">
        <v>18</v>
      </c>
      <c r="C13" s="13">
        <f>+SUMIFS(СВОД!U:U,СВОД!E:E,B13)</f>
        <v>1</v>
      </c>
      <c r="D13" s="13">
        <f>+SUMIFS(СВОД!F:F,СВОД!E:E,B13)</f>
        <v>285.71428571428572</v>
      </c>
      <c r="E13" s="13">
        <f>+SUMIFS(СВОД!G:G,СВОД!E:E,B13)</f>
        <v>200</v>
      </c>
      <c r="F13" s="13">
        <f>+SUMIFS(СВОД!H:H,СВОД!E:E,B13)</f>
        <v>85.714285714285722</v>
      </c>
      <c r="G13" s="13">
        <f>+SUMIFS(СВОД!M:M,СВОД!E:E,B13)</f>
        <v>7</v>
      </c>
    </row>
    <row r="14" spans="1:7" ht="31.2" customHeight="1" x14ac:dyDescent="0.3">
      <c r="A14" s="9">
        <f t="shared" si="1"/>
        <v>10</v>
      </c>
      <c r="B14" s="14" t="s">
        <v>59</v>
      </c>
      <c r="C14" s="13">
        <f>+SUMIFS(СВОД!U:U,СВОД!E:E,B14)</f>
        <v>0</v>
      </c>
      <c r="D14" s="13">
        <f>+SUMIFS(СВОД!F:F,СВОД!E:E,B14)</f>
        <v>0</v>
      </c>
      <c r="E14" s="13">
        <f>+SUMIFS(СВОД!G:G,СВОД!E:E,B14)</f>
        <v>0</v>
      </c>
      <c r="F14" s="13">
        <f>+SUMIFS(СВОД!H:H,СВОД!E:E,B14)</f>
        <v>0</v>
      </c>
      <c r="G14" s="13">
        <f>+SUMIFS(СВОД!M:M,СВОД!E:E,B14)</f>
        <v>0</v>
      </c>
    </row>
    <row r="15" spans="1:7" ht="31.2" customHeight="1" x14ac:dyDescent="0.3">
      <c r="A15" s="9">
        <f t="shared" si="1"/>
        <v>11</v>
      </c>
      <c r="B15" s="14" t="s">
        <v>16</v>
      </c>
      <c r="C15" s="13">
        <f>+SUMIFS(СВОД!U:U,СВОД!E:E,B15)</f>
        <v>0</v>
      </c>
      <c r="D15" s="13">
        <f>+SUMIFS(СВОД!F:F,СВОД!E:E,B15)</f>
        <v>0</v>
      </c>
      <c r="E15" s="13">
        <f>+SUMIFS(СВОД!G:G,СВОД!E:E,B15)</f>
        <v>0</v>
      </c>
      <c r="F15" s="13">
        <f>+SUMIFS(СВОД!H:H,СВОД!E:E,B15)</f>
        <v>0</v>
      </c>
      <c r="G15" s="13">
        <f>+SUMIFS(СВОД!M:M,СВОД!E:E,B15)</f>
        <v>0</v>
      </c>
    </row>
    <row r="16" spans="1:7" ht="31.2" customHeight="1" x14ac:dyDescent="0.3">
      <c r="A16" s="9">
        <f t="shared" si="1"/>
        <v>12</v>
      </c>
      <c r="B16" s="14" t="s">
        <v>32</v>
      </c>
      <c r="C16" s="13">
        <f>+SUMIFS(СВОД!U:U,СВОД!E:E,B16)</f>
        <v>0</v>
      </c>
      <c r="D16" s="13">
        <f>+SUMIFS(СВОД!F:F,СВОД!E:E,B16)</f>
        <v>0</v>
      </c>
      <c r="E16" s="13">
        <f>+SUMIFS(СВОД!G:G,СВОД!E:E,B16)</f>
        <v>0</v>
      </c>
      <c r="F16" s="13">
        <f>+SUMIFS(СВОД!H:H,СВОД!E:E,B16)</f>
        <v>0</v>
      </c>
      <c r="G16" s="13">
        <f>+SUMIFS(СВОД!M:M,СВОД!E:E,B16)</f>
        <v>0</v>
      </c>
    </row>
    <row r="17" spans="1:7" ht="31.2" customHeight="1" x14ac:dyDescent="0.3">
      <c r="A17" s="9">
        <f t="shared" si="1"/>
        <v>13</v>
      </c>
      <c r="B17" s="14" t="s">
        <v>34</v>
      </c>
      <c r="C17" s="13">
        <f>+SUMIFS(СВОД!U:U,СВОД!E:E,B17)</f>
        <v>0</v>
      </c>
      <c r="D17" s="13">
        <f>+SUMIFS(СВОД!F:F,СВОД!E:E,B17)</f>
        <v>0</v>
      </c>
      <c r="E17" s="13">
        <f>+SUMIFS(СВОД!G:G,СВОД!E:E,B17)</f>
        <v>0</v>
      </c>
      <c r="F17" s="13">
        <f>+SUMIFS(СВОД!H:H,СВОД!E:E,B17)</f>
        <v>0</v>
      </c>
      <c r="G17" s="13">
        <f>+SUMIFS(СВОД!M:M,СВОД!E:E,B17)</f>
        <v>0</v>
      </c>
    </row>
    <row r="18" spans="1:7" ht="31.2" customHeight="1" x14ac:dyDescent="0.3">
      <c r="A18" s="9">
        <f t="shared" si="1"/>
        <v>14</v>
      </c>
      <c r="B18" s="14" t="s">
        <v>33</v>
      </c>
      <c r="C18" s="13">
        <f>+SUMIFS(СВОД!U:U,СВОД!E:E,B18)</f>
        <v>1</v>
      </c>
      <c r="D18" s="13">
        <f>+SUMIFS(СВОД!F:F,СВОД!E:E,B18)</f>
        <v>164.2</v>
      </c>
      <c r="E18" s="13">
        <f>+SUMIFS(СВОД!G:G,СВОД!E:E,B18)</f>
        <v>37.4</v>
      </c>
      <c r="F18" s="13">
        <f>+SUMIFS(СВОД!H:H,СВОД!E:E,B18)</f>
        <v>126.8</v>
      </c>
      <c r="G18" s="13">
        <f>+SUMIFS(СВОД!M:M,СВОД!E:E,B18)</f>
        <v>2</v>
      </c>
    </row>
  </sheetData>
  <autoFilter ref="A4:G4" xr:uid="{00000000-0009-0000-0000-000003000000}"/>
  <sortState xmlns:xlrd2="http://schemas.microsoft.com/office/spreadsheetml/2017/richdata2" ref="A5:P17">
    <sortCondition ref="B5:B17"/>
  </sortState>
  <mergeCells count="1">
    <mergeCell ref="A1:G1"/>
  </mergeCells>
  <printOptions horizontalCentered="1"/>
  <pageMargins left="0.11811023622047245" right="0.11811023622047245" top="0" bottom="0" header="0.31496062992125984" footer="0.31496062992125984"/>
  <pageSetup paperSize="8" scale="1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18"/>
  <sheetViews>
    <sheetView zoomScale="85" zoomScaleNormal="85" workbookViewId="0">
      <pane ySplit="3" topLeftCell="A4" activePane="bottomLeft" state="frozen"/>
      <selection pane="bottomLeft" activeCell="C12" sqref="C12"/>
    </sheetView>
  </sheetViews>
  <sheetFormatPr defaultRowHeight="14.4" x14ac:dyDescent="0.3"/>
  <cols>
    <col min="1" max="1" width="8.33203125" style="2" customWidth="1"/>
    <col min="2" max="2" width="44.33203125" style="1" customWidth="1"/>
    <col min="3" max="7" width="29.44140625" style="2" customWidth="1"/>
  </cols>
  <sheetData>
    <row r="1" spans="1:7" ht="88.2" customHeight="1" x14ac:dyDescent="0.3">
      <c r="A1" s="97" t="s">
        <v>950</v>
      </c>
      <c r="B1" s="97"/>
      <c r="C1" s="97"/>
      <c r="D1" s="97"/>
      <c r="E1" s="97"/>
      <c r="F1" s="97"/>
      <c r="G1" s="97"/>
    </row>
    <row r="2" spans="1:7" ht="72" customHeight="1" x14ac:dyDescent="0.3">
      <c r="A2" s="42" t="s">
        <v>0</v>
      </c>
      <c r="B2" s="43" t="s">
        <v>8</v>
      </c>
      <c r="C2" s="42" t="s">
        <v>49</v>
      </c>
      <c r="D2" s="43" t="s">
        <v>936</v>
      </c>
      <c r="E2" s="43" t="s">
        <v>937</v>
      </c>
      <c r="F2" s="43" t="s">
        <v>938</v>
      </c>
      <c r="G2" s="43" t="s">
        <v>12</v>
      </c>
    </row>
    <row r="3" spans="1:7" ht="28.2" customHeight="1" x14ac:dyDescent="0.3">
      <c r="A3" s="44"/>
      <c r="B3" s="45"/>
      <c r="C3" s="46">
        <f>SUM(C4:C18)</f>
        <v>530</v>
      </c>
      <c r="D3" s="46">
        <f>SUM(D4:D18)</f>
        <v>57239.473253858843</v>
      </c>
      <c r="E3" s="46">
        <f>SUM(E4:E18)</f>
        <v>41006.46933600428</v>
      </c>
      <c r="F3" s="46">
        <f>SUM(F4:F18)</f>
        <v>16233.003917854578</v>
      </c>
      <c r="G3" s="46">
        <f>SUM(G4:G18)</f>
        <v>986</v>
      </c>
    </row>
    <row r="4" spans="1:7" s="6" customFormat="1" ht="42" customHeight="1" x14ac:dyDescent="0.3">
      <c r="A4" s="47">
        <v>1</v>
      </c>
      <c r="B4" s="48" t="s">
        <v>54</v>
      </c>
      <c r="C4" s="49"/>
      <c r="D4" s="50"/>
      <c r="E4" s="50"/>
      <c r="F4" s="50"/>
      <c r="G4" s="50"/>
    </row>
    <row r="5" spans="1:7" s="6" customFormat="1" ht="37.200000000000003" customHeight="1" x14ac:dyDescent="0.3">
      <c r="A5" s="47">
        <f>+A4+1</f>
        <v>2</v>
      </c>
      <c r="B5" s="48" t="s">
        <v>55</v>
      </c>
      <c r="C5" s="49">
        <f>+SUMIFS(СВОД!U:U,СВОД!I:I,B5)</f>
        <v>4</v>
      </c>
      <c r="D5" s="50">
        <f>+SUMIFS(СВОД!F:F,СВОД!I:I,B5)</f>
        <v>3005.3252307412786</v>
      </c>
      <c r="E5" s="50">
        <f>+SUMIFS(СВОД!G:G,СВОД!I:I,B5)</f>
        <v>1697.0145348837209</v>
      </c>
      <c r="F5" s="50">
        <f>+SUMIFS(СВОД!H:H,СВОД!I:I,B5)</f>
        <v>1308.3106958575579</v>
      </c>
      <c r="G5" s="50">
        <f>+SUMIFS(СВОД!M:M,СВОД!I:I,B5)</f>
        <v>35</v>
      </c>
    </row>
    <row r="6" spans="1:7" s="6" customFormat="1" ht="37.200000000000003" customHeight="1" x14ac:dyDescent="0.3">
      <c r="A6" s="47">
        <f t="shared" ref="A6:A14" si="0">+A5+1</f>
        <v>3</v>
      </c>
      <c r="B6" s="48" t="s">
        <v>42</v>
      </c>
      <c r="C6" s="49"/>
      <c r="D6" s="50"/>
      <c r="E6" s="50"/>
      <c r="F6" s="50"/>
      <c r="G6" s="50"/>
    </row>
    <row r="7" spans="1:7" s="6" customFormat="1" ht="37.200000000000003" customHeight="1" x14ac:dyDescent="0.3">
      <c r="A7" s="47">
        <f t="shared" si="0"/>
        <v>4</v>
      </c>
      <c r="B7" s="48" t="s">
        <v>24</v>
      </c>
      <c r="C7" s="49">
        <f>+SUMIFS(СВОД!U:U,СВОД!I:I,B7)</f>
        <v>2</v>
      </c>
      <c r="D7" s="50">
        <f>+SUMIFS(СВОД!F:F,СВОД!I:I,B7)</f>
        <v>148.06573643410852</v>
      </c>
      <c r="E7" s="50">
        <f>+SUMIFS(СВОД!G:G,СВОД!I:I,B7)</f>
        <v>104.49612403100775</v>
      </c>
      <c r="F7" s="50">
        <f>+SUMIFS(СВОД!H:H,СВОД!I:I,B7)</f>
        <v>43.569612403100777</v>
      </c>
      <c r="G7" s="50">
        <f>+SUMIFS(СВОД!M:M,СВОД!I:I,B7)</f>
        <v>14</v>
      </c>
    </row>
    <row r="8" spans="1:7" s="6" customFormat="1" ht="37.200000000000003" customHeight="1" x14ac:dyDescent="0.3">
      <c r="A8" s="47">
        <f t="shared" si="0"/>
        <v>5</v>
      </c>
      <c r="B8" s="48" t="s">
        <v>25</v>
      </c>
      <c r="C8" s="49"/>
      <c r="D8" s="50"/>
      <c r="E8" s="50"/>
      <c r="F8" s="50"/>
      <c r="G8" s="50"/>
    </row>
    <row r="9" spans="1:7" s="6" customFormat="1" ht="42" customHeight="1" x14ac:dyDescent="0.3">
      <c r="A9" s="47">
        <f t="shared" si="0"/>
        <v>6</v>
      </c>
      <c r="B9" s="48" t="s">
        <v>40</v>
      </c>
      <c r="C9" s="49"/>
      <c r="D9" s="50"/>
      <c r="E9" s="50"/>
      <c r="F9" s="50"/>
      <c r="G9" s="50"/>
    </row>
    <row r="10" spans="1:7" s="6" customFormat="1" ht="42" customHeight="1" x14ac:dyDescent="0.3">
      <c r="A10" s="47">
        <f t="shared" si="0"/>
        <v>7</v>
      </c>
      <c r="B10" s="48" t="s">
        <v>56</v>
      </c>
      <c r="C10" s="49">
        <f>+SUMIFS(СВОД!U:U,СВОД!I:I,B10)</f>
        <v>4</v>
      </c>
      <c r="D10" s="50">
        <f>+SUMIFS(СВОД!F:F,СВОД!I:I,B10)</f>
        <v>2454.7227148134689</v>
      </c>
      <c r="E10" s="50">
        <f>+SUMIFS(СВОД!G:G,СВОД!I:I,B10)</f>
        <v>1675.265503875969</v>
      </c>
      <c r="F10" s="50">
        <f>+SUMIFS(СВОД!H:H,СВОД!I:I,B10)</f>
        <v>779.45721093750001</v>
      </c>
      <c r="G10" s="50">
        <f>+SUMIFS(СВОД!M:M,СВОД!I:I,B10)</f>
        <v>36</v>
      </c>
    </row>
    <row r="11" spans="1:7" s="6" customFormat="1" ht="42" customHeight="1" x14ac:dyDescent="0.3">
      <c r="A11" s="47">
        <v>8</v>
      </c>
      <c r="B11" s="48" t="s">
        <v>52</v>
      </c>
      <c r="C11" s="49">
        <f>+SUMIFS(СВОД!U:U,СВОД!I:I,B11)</f>
        <v>505</v>
      </c>
      <c r="D11" s="50">
        <f>+SUMIFS(СВОД!F:F,СВОД!I:I,B11)</f>
        <v>30455.556240419264</v>
      </c>
      <c r="E11" s="50">
        <f>+SUMIFS(СВОД!G:G,СВОД!I:I,B11)</f>
        <v>24291.085421275591</v>
      </c>
      <c r="F11" s="50">
        <f>+SUMIFS(СВОД!H:H,СВОД!I:I,B11)</f>
        <v>6164.4708191436839</v>
      </c>
      <c r="G11" s="50">
        <f>+SUMIFS(СВОД!M:M,СВОД!I:I,B11)</f>
        <v>520</v>
      </c>
    </row>
    <row r="12" spans="1:7" s="6" customFormat="1" ht="42" customHeight="1" x14ac:dyDescent="0.3">
      <c r="A12" s="47">
        <f t="shared" si="0"/>
        <v>9</v>
      </c>
      <c r="B12" s="48" t="s">
        <v>30</v>
      </c>
      <c r="C12" s="49">
        <f>+SUMIFS(СВОД!U:U,СВОД!I:I,B12)</f>
        <v>1</v>
      </c>
      <c r="D12" s="50">
        <f>+SUMIFS(СВОД!F:F,СВОД!I:I,B12)</f>
        <v>285.71428571428572</v>
      </c>
      <c r="E12" s="50">
        <f>+SUMIFS(СВОД!G:G,СВОД!I:I,B12)</f>
        <v>200</v>
      </c>
      <c r="F12" s="50">
        <f>+SUMIFS(СВОД!H:H,СВОД!I:I,B12)</f>
        <v>85.714285714285722</v>
      </c>
      <c r="G12" s="50">
        <f>+SUMIFS(СВОД!M:M,СВОД!I:I,B12)</f>
        <v>7</v>
      </c>
    </row>
    <row r="13" spans="1:7" s="6" customFormat="1" ht="42" customHeight="1" x14ac:dyDescent="0.3">
      <c r="A13" s="47">
        <f t="shared" si="0"/>
        <v>10</v>
      </c>
      <c r="B13" s="48" t="s">
        <v>21</v>
      </c>
      <c r="C13" s="49"/>
      <c r="D13" s="50"/>
      <c r="E13" s="50"/>
      <c r="F13" s="50"/>
      <c r="G13" s="50"/>
    </row>
    <row r="14" spans="1:7" s="6" customFormat="1" ht="42" customHeight="1" x14ac:dyDescent="0.3">
      <c r="A14" s="47">
        <f t="shared" si="0"/>
        <v>11</v>
      </c>
      <c r="B14" s="48" t="s">
        <v>22</v>
      </c>
      <c r="C14" s="49">
        <f>+SUMIFS(СВОД!U:U,СВОД!I:I,B14)</f>
        <v>4</v>
      </c>
      <c r="D14" s="50">
        <f>+SUMIFS(СВОД!F:F,СВОД!I:I,B14)</f>
        <v>1756</v>
      </c>
      <c r="E14" s="50">
        <f>+SUMIFS(СВОД!G:G,СВОД!I:I,B14)</f>
        <v>1314.2</v>
      </c>
      <c r="F14" s="50">
        <f>+SUMIFS(СВОД!H:H,СВОД!I:I,B14)</f>
        <v>441.8</v>
      </c>
      <c r="G14" s="50">
        <f>+SUMIFS(СВОД!M:M,СВОД!I:I,B14)</f>
        <v>34</v>
      </c>
    </row>
    <row r="15" spans="1:7" s="6" customFormat="1" ht="42" customHeight="1" x14ac:dyDescent="0.3">
      <c r="A15" s="47">
        <v>12</v>
      </c>
      <c r="B15" s="48" t="s">
        <v>20</v>
      </c>
      <c r="C15" s="49">
        <f>+SUMIFS(СВОД!U:U,СВОД!I:I,B15)</f>
        <v>2</v>
      </c>
      <c r="D15" s="50">
        <f>+SUMIFS(СВОД!F:F,СВОД!I:I,B15)</f>
        <v>5091.7829457364342</v>
      </c>
      <c r="E15" s="50">
        <f>+SUMIFS(СВОД!G:G,СВОД!I:I,B15)</f>
        <v>3531.0077519379847</v>
      </c>
      <c r="F15" s="50">
        <f>+SUMIFS(СВОД!H:H,СВОД!I:I,B15)</f>
        <v>1560.7751937984494</v>
      </c>
      <c r="G15" s="50">
        <f>+SUMIFS(СВОД!M:M,СВОД!I:I,B15)</f>
        <v>75</v>
      </c>
    </row>
    <row r="16" spans="1:7" s="6" customFormat="1" ht="42" customHeight="1" x14ac:dyDescent="0.3">
      <c r="A16" s="47">
        <v>13</v>
      </c>
      <c r="B16" s="48" t="s">
        <v>41</v>
      </c>
      <c r="C16" s="49">
        <f>+SUMIFS(СВОД!U:U,СВОД!I:I,B16)</f>
        <v>4</v>
      </c>
      <c r="D16" s="50">
        <f>+SUMIFS(СВОД!F:F,СВОД!I:I,B16)</f>
        <v>372.2</v>
      </c>
      <c r="E16" s="50">
        <f>+SUMIFS(СВОД!G:G,СВОД!I:I,B16)</f>
        <v>177.4</v>
      </c>
      <c r="F16" s="50">
        <f>+SUMIFS(СВОД!H:H,СВОД!I:I,B16)</f>
        <v>194.8</v>
      </c>
      <c r="G16" s="50">
        <f>+SUMIFS(СВОД!M:M,СВОД!I:I,B16)</f>
        <v>9</v>
      </c>
    </row>
    <row r="17" spans="1:7" s="6" customFormat="1" ht="42" customHeight="1" x14ac:dyDescent="0.3">
      <c r="A17" s="47">
        <v>14</v>
      </c>
      <c r="B17" s="48" t="s">
        <v>66</v>
      </c>
      <c r="C17" s="49"/>
      <c r="D17" s="50"/>
      <c r="E17" s="50"/>
      <c r="F17" s="50"/>
      <c r="G17" s="50"/>
    </row>
    <row r="18" spans="1:7" ht="42" customHeight="1" x14ac:dyDescent="0.3">
      <c r="A18" s="47">
        <v>15</v>
      </c>
      <c r="B18" s="48" t="s">
        <v>53</v>
      </c>
      <c r="C18" s="49">
        <f>+SUMIFS(СВОД!U:U,СВОД!I:I,B18)</f>
        <v>4</v>
      </c>
      <c r="D18" s="50">
        <f>+SUMIFS(СВОД!F:F,СВОД!I:I,B18)</f>
        <v>13670.106100000001</v>
      </c>
      <c r="E18" s="50">
        <f>+SUMIFS(СВОД!G:G,СВОД!I:I,B18)</f>
        <v>8016</v>
      </c>
      <c r="F18" s="50">
        <f>+SUMIFS(СВОД!H:H,СВОД!I:I,B18)</f>
        <v>5654.1061</v>
      </c>
      <c r="G18" s="50">
        <f>+SUMIFS(СВОД!M:M,СВОД!I:I,B18)</f>
        <v>256</v>
      </c>
    </row>
  </sheetData>
  <autoFilter ref="A2:G15" xr:uid="{00000000-0009-0000-0000-000004000000}"/>
  <sortState xmlns:xlrd2="http://schemas.microsoft.com/office/spreadsheetml/2017/richdata2" ref="A12:G15">
    <sortCondition ref="B12:B15"/>
  </sortState>
  <mergeCells count="1">
    <mergeCell ref="A1:G1"/>
  </mergeCells>
  <printOptions horizontalCentered="1"/>
  <pageMargins left="0.11811023622047245" right="0.11811023622047245" top="0" bottom="0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P6"/>
  <sheetViews>
    <sheetView workbookViewId="0">
      <selection activeCell="G10" sqref="G10"/>
    </sheetView>
  </sheetViews>
  <sheetFormatPr defaultRowHeight="14.4" x14ac:dyDescent="0.3"/>
  <cols>
    <col min="1" max="1" width="5.6640625" customWidth="1"/>
    <col min="3" max="3" width="11.33203125" customWidth="1"/>
    <col min="5" max="5" width="12.33203125" customWidth="1"/>
    <col min="6" max="6" width="16.6640625" customWidth="1"/>
    <col min="7" max="7" width="21" customWidth="1"/>
    <col min="8" max="8" width="17.109375" customWidth="1"/>
    <col min="9" max="9" width="22.33203125" customWidth="1"/>
    <col min="10" max="10" width="20.33203125" customWidth="1"/>
  </cols>
  <sheetData>
    <row r="1" spans="1:16" ht="71.400000000000006" customHeight="1" x14ac:dyDescent="0.3">
      <c r="A1" s="98" t="s">
        <v>951</v>
      </c>
      <c r="B1" s="98"/>
      <c r="C1" s="98"/>
      <c r="D1" s="98"/>
      <c r="E1" s="98"/>
      <c r="F1" s="98"/>
      <c r="G1" s="98"/>
      <c r="H1" s="98"/>
      <c r="I1" s="98"/>
      <c r="J1" s="98"/>
      <c r="K1" s="8"/>
      <c r="L1" s="8"/>
      <c r="M1" s="8"/>
      <c r="N1" s="8"/>
      <c r="O1" s="8"/>
      <c r="P1" s="8"/>
    </row>
    <row r="2" spans="1:16" ht="81" customHeight="1" x14ac:dyDescent="0.3">
      <c r="A2" s="57" t="s">
        <v>0</v>
      </c>
      <c r="B2" s="100" t="s">
        <v>58</v>
      </c>
      <c r="C2" s="101"/>
      <c r="D2" s="101"/>
      <c r="E2" s="102"/>
      <c r="F2" s="58" t="s">
        <v>57</v>
      </c>
      <c r="G2" s="59" t="s">
        <v>939</v>
      </c>
      <c r="H2" s="59" t="s">
        <v>940</v>
      </c>
      <c r="I2" s="59" t="s">
        <v>941</v>
      </c>
      <c r="J2" s="59" t="s">
        <v>65</v>
      </c>
    </row>
    <row r="3" spans="1:16" ht="37.950000000000003" customHeight="1" x14ac:dyDescent="0.3">
      <c r="A3" s="51"/>
      <c r="B3" s="103"/>
      <c r="C3" s="104"/>
      <c r="D3" s="104"/>
      <c r="E3" s="105"/>
      <c r="F3" s="52">
        <f>SUM(F4:F4)</f>
        <v>530</v>
      </c>
      <c r="G3" s="52">
        <f>SUM(G4:G4)</f>
        <v>57239.473253858974</v>
      </c>
      <c r="H3" s="52">
        <f>SUM(H4:H4)</f>
        <v>41006.469336004287</v>
      </c>
      <c r="I3" s="56">
        <f>SUM(I4:I4)</f>
        <v>16233.003917854609</v>
      </c>
      <c r="J3" s="56">
        <f>SUM(J4:J4)</f>
        <v>986</v>
      </c>
    </row>
    <row r="4" spans="1:16" ht="58.95" customHeight="1" x14ac:dyDescent="0.3">
      <c r="A4" s="47">
        <v>1</v>
      </c>
      <c r="B4" s="99" t="s">
        <v>62</v>
      </c>
      <c r="C4" s="99"/>
      <c r="D4" s="99"/>
      <c r="E4" s="99"/>
      <c r="F4" s="47">
        <f>+SUMIFS(СВОД!U:U,СВОД!R:R,B4)</f>
        <v>530</v>
      </c>
      <c r="G4" s="53">
        <f>+SUMIFS(СВОД!F:F,СВОД!R:R,B4)</f>
        <v>57239.473253858974</v>
      </c>
      <c r="H4" s="53">
        <f>+SUMIFS(СВОД!G:G,СВОД!R:R,B4)</f>
        <v>41006.469336004287</v>
      </c>
      <c r="I4" s="53">
        <f>+SUMIFS(СВОД!H:H,СВОД!R:R,B4)</f>
        <v>16233.003917854609</v>
      </c>
      <c r="J4" s="53">
        <f>+SUMIFS(СВОД!M:M,СВОД!R:R,B4)</f>
        <v>986</v>
      </c>
    </row>
    <row r="6" spans="1:16" ht="36.6" customHeight="1" x14ac:dyDescent="0.3"/>
  </sheetData>
  <mergeCells count="4">
    <mergeCell ref="A1:J1"/>
    <mergeCell ref="B4:E4"/>
    <mergeCell ref="B2:E2"/>
    <mergeCell ref="B3:E3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СВОД</vt:lpstr>
      <vt:lpstr>Вилоят кесимида</vt:lpstr>
      <vt:lpstr>БАНК (валютада)</vt:lpstr>
      <vt:lpstr>Банк кесимида</vt:lpstr>
      <vt:lpstr>Тармоқ кесимида</vt:lpstr>
      <vt:lpstr>Ҳолати</vt:lpstr>
      <vt:lpstr>СВОД!Заголовки_для_печати</vt:lpstr>
      <vt:lpstr>'БАНК (валютада)'!Область_печати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Bexruz Shodiyev</cp:lastModifiedBy>
  <cp:revision>2</cp:revision>
  <cp:lastPrinted>2025-04-07T11:38:46Z</cp:lastPrinted>
  <dcterms:created xsi:type="dcterms:W3CDTF">2023-08-08T22:55:00Z</dcterms:created>
  <dcterms:modified xsi:type="dcterms:W3CDTF">2025-04-09T05:49:21Z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2057-12.2.0.13215</vt:lpwstr>
  </property>
  <property fmtid="{D5CDD505-2E9C-101B-9397-08002B2CF9AE}" pid="9" name="ICV">
    <vt:lpwstr>6A51B8D14AC840F882B72ED5A43FA22A_13</vt:lpwstr>
  </property>
</Properties>
</file>