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AVLAT XARIDLARI\3299-6247 ПФ\2024\4-chorak\ПҚ-3299\4 чорак\"/>
    </mc:Choice>
  </mc:AlternateContent>
  <xr:revisionPtr revIDLastSave="0" documentId="13_ncr:1_{4CD8A7EE-92AC-486F-BCAD-F46252DF66F4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'!$A$4:$Y$10</definedName>
    <definedName name="_xlnm._FilterDatabase" localSheetId="4" hidden="1">'5-илова'!$A$5:$K$47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'!$A$1:$L$12</definedName>
    <definedName name="_xlnm.Print_Area" localSheetId="4">'5-илова'!$A$1:$K$48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7" l="1"/>
  <c r="J19" i="7"/>
  <c r="I19" i="7"/>
  <c r="K11" i="7"/>
  <c r="K18" i="7"/>
  <c r="K10" i="7"/>
  <c r="K9" i="7"/>
  <c r="J47" i="7"/>
  <c r="I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47" i="7" l="1"/>
  <c r="K12" i="7"/>
  <c r="K13" i="7"/>
  <c r="K14" i="7"/>
  <c r="K15" i="7"/>
  <c r="K16" i="7"/>
  <c r="K17" i="7"/>
  <c r="K8" i="7"/>
  <c r="L10" i="4" l="1"/>
  <c r="E14" i="9"/>
  <c r="F14" i="9"/>
  <c r="G14" i="9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D14" i="9" l="1"/>
  <c r="C14" i="9" l="1"/>
</calcChain>
</file>

<file path=xl/sharedStrings.xml><?xml version="1.0" encoding="utf-8"?>
<sst xmlns="http://schemas.openxmlformats.org/spreadsheetml/2006/main" count="516" uniqueCount="323">
  <si>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</si>
  <si>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</si>
  <si>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</si>
  <si>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</si>
  <si>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</si>
  <si>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</si>
  <si>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</si>
  <si>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</si>
  <si>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</si>
  <si>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</si>
  <si>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</si>
  <si>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</si>
  <si>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</si>
  <si>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</si>
  <si>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</si>
  <si>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</si>
  <si>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</si>
  <si>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</si>
  <si>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</si>
  <si>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</si>
  <si>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</si>
  <si>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</si>
  <si>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</si>
  <si>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</si>
  <si>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№</t>
  </si>
  <si>
    <t>Амалга оширилган ишлар</t>
  </si>
  <si>
    <t>Кредит олувчилар номи</t>
  </si>
  <si>
    <t>Субсидия олувчилар номи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</si>
  <si>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</si>
  <si>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</si>
  <si>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</si>
  <si>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</si>
  <si>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</si>
  <si>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</si>
  <si>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</si>
  <si>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</si>
  <si>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</si>
  <si>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</si>
  <si>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</si>
  <si>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</si>
  <si>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</si>
  <si>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</si>
  <si>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</si>
  <si>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</si>
  <si>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</si>
  <si>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</si>
  <si>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</si>
  <si>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</si>
  <si>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</si>
  <si>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</si>
  <si>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</si>
  <si>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</si>
  <si>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</si>
  <si>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</si>
  <si>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</si>
  <si>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</si>
  <si>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</si>
  <si>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</si>
  <si>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</si>
  <si>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</si>
  <si>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</si>
  <si>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</si>
  <si>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</si>
  <si>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</si>
  <si>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</si>
  <si>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</si>
  <si>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</si>
  <si>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</si>
  <si>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</si>
  <si>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</si>
  <si>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</si>
  <si>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</si>
  <si>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</si>
  <si>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</si>
  <si>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</si>
  <si>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</si>
  <si>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</si>
  <si>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</si>
  <si>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</si>
  <si>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</si>
  <si>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</si>
  <si>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</si>
  <si>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</si>
  <si>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</si>
  <si>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</si>
  <si>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</si>
  <si>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</si>
  <si>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</si>
  <si>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</si>
  <si>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</si>
  <si>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</si>
  <si>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Маълумот мавжуд эмас</t>
  </si>
  <si>
    <t>Маълумотлар мавжуд эмас</t>
  </si>
  <si>
    <t>1</t>
  </si>
  <si>
    <t>3</t>
  </si>
  <si>
    <t>4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</si>
  <si>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</si>
  <si>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Йил давомида
қўшимча ажратилган маблағлар асосида
(минг сўм)</t>
  </si>
  <si>
    <t>Йил бошида учун тасдиқланган дастур асосида (минг сўм)</t>
  </si>
  <si>
    <t>Ажратилган маблағнинг ўзлаштирилиши (%)</t>
  </si>
  <si>
    <t>Бажарилган ишлар ва харажатларнинг миқдори
 (минг сўм)</t>
  </si>
  <si>
    <t>Молиялаштирил-ган маблағ
(минг сўм)</t>
  </si>
  <si>
    <t>Режалаштирилган маблағ</t>
  </si>
  <si>
    <t>Объект сони</t>
  </si>
  <si>
    <t>Биринчи даражали бюджет маблағлари тақсимловчи номи*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</si>
  <si>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</si>
  <si>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</si>
  <si>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Объект номи ва манзили</t>
  </si>
  <si>
    <t>Амалга ошириш муддати</t>
  </si>
  <si>
    <t>Ўлчов бирлиги</t>
  </si>
  <si>
    <t>Лойиҳа қуввати</t>
  </si>
  <si>
    <t>Молиялаш-тирилган маблағ
(минг сўм)</t>
  </si>
  <si>
    <t>Ажратилган маблағнинг ўзлаш-тирилиши (%)</t>
  </si>
  <si>
    <t>Дастурга киритиш учун асос</t>
  </si>
  <si>
    <t>Йил бошида учун тасдиқланган дастур асосида
(минг сўм)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</si>
  <si>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</si>
  <si>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</si>
  <si>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</si>
  <si>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</si>
  <si>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</si>
  <si>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</si>
  <si>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</si>
  <si>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</si>
  <si>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</si>
  <si>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</si>
  <si>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</si>
  <si>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</si>
  <si>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</si>
  <si>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</si>
  <si>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</si>
  <si>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</si>
  <si>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</si>
  <si>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</si>
  <si>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</si>
  <si>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Хужжат тури</t>
  </si>
  <si>
    <t>Хужжат рақами</t>
  </si>
  <si>
    <t>Хужжат тасдиқланган сана</t>
  </si>
  <si>
    <t>Хужжат номи</t>
  </si>
  <si>
    <t>Ҳужжатнинг тузилмавий бирлиги</t>
  </si>
  <si>
    <t>Кучга кириш санаси</t>
  </si>
  <si>
    <t>Хужжатнинг амал қилиш муддати</t>
  </si>
  <si>
    <t>Имтиёз тури</t>
  </si>
  <si>
    <t>Имтиёз берилган соҳа номи</t>
  </si>
  <si>
    <t>Божхона тўлови</t>
  </si>
  <si>
    <t>Акциз солиғи</t>
  </si>
  <si>
    <t>ҚҚС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</si>
  <si>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</si>
  <si>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Жами имтиёз суммаси
(минг сўм)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</si>
  <si>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</si>
  <si>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</si>
  <si>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</si>
  <si>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</si>
  <si>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</si>
  <si>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</si>
  <si>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</si>
  <si>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>дона</t>
  </si>
  <si>
    <t>литр</t>
  </si>
  <si>
    <t>(минг сўм)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</si>
  <si>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</si>
  <si>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</si>
  <si>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кам баҳоли ва тез эскирувчи буюмлар харид қилиш</t>
  </si>
  <si>
    <t>Ўзбекистон Республикасининг Давлат бюджети, Бюджетдан ташқари жамғарма маблағлари</t>
  </si>
  <si>
    <t>қурилиш, реконструкция қилиш ва таъмирлаш</t>
  </si>
  <si>
    <t>сақлаш харажатлари билан боғлиқ харидлар</t>
  </si>
  <si>
    <t>шартнома рақами</t>
  </si>
  <si>
    <t>203366731</t>
  </si>
  <si>
    <t>204118319</t>
  </si>
  <si>
    <t>201672298</t>
  </si>
  <si>
    <t>305109680</t>
  </si>
  <si>
    <t>306350099</t>
  </si>
  <si>
    <t>300970850</t>
  </si>
  <si>
    <t>4477</t>
  </si>
  <si>
    <t>АЁҚШ</t>
  </si>
  <si>
    <t xml:space="preserve"> 2024 йилда
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</si>
  <si>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йилда
Тадбиркорлик субъектларига тақдим этилган божхона имтиёзлари тўғрисида
МАЪЛУМОТ</t>
  </si>
  <si>
    <t xml:space="preserve"> 2024 йилда
Тадбиркорлик субъектларига тақдим этилган солиқ имтиёзлари тўғрисида
МАЪЛУМОТ</t>
  </si>
  <si>
    <r>
      <t xml:space="preserve">Тақдим этилган божхона имтиёзлари 
РЎЙХАТИ
 январь-декабрь </t>
    </r>
    <r>
      <rPr>
        <sz val="11"/>
        <color theme="1"/>
        <rFont val="Times New Roman"/>
        <family val="1"/>
        <charset val="204"/>
      </rPr>
      <t xml:space="preserve">(ой) </t>
    </r>
    <r>
      <rPr>
        <b/>
        <sz val="11"/>
        <color theme="1"/>
        <rFont val="Times New Roman"/>
        <family val="1"/>
        <charset val="204"/>
      </rPr>
      <t xml:space="preserve">2024 йил *
</t>
    </r>
  </si>
  <si>
    <t>Тақдим этилган солиқ имтиёзлари 
РЎЙХАТИ
 январь-декабрь (ой) 2024 йил *</t>
  </si>
  <si>
    <t xml:space="preserve"> 2024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</si>
  <si>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 2024 йилда
Ўзбекистон Республикасининг Давлат бюджетидан молиялаштириладиган ижтимоий ва ишлаб чиқариш инфратузилмасини ривожлантириш
дастурларининг ижро этилиши тўғрисидаги 
МАЪЛУМОТ</t>
  </si>
  <si>
    <t>телефон алоқаси</t>
  </si>
  <si>
    <t>O`ZBEKTELEKOM АЖ</t>
  </si>
  <si>
    <t>UNG PETRO МЧЖ</t>
  </si>
  <si>
    <t>DAVLAT AXBOROT TIZIMLARINI YARATISH VA QOLLAB QUVATLASH BOYICHA YAGONA INTEGR-</t>
  </si>
  <si>
    <t>Худудий электр тармоклари АЖ</t>
  </si>
  <si>
    <t>UNICON-SOFT МЧЖ</t>
  </si>
  <si>
    <t>Жиззах вилоят  уюшмаси ташкилотлари бирлашмаси кенгаши</t>
  </si>
  <si>
    <t>Саноат, радиация ва ядро хавфсизлиги давлат қўмитаси</t>
  </si>
  <si>
    <t>Саноат, радиация ва ядро хавфсизлиги давлат қўмитасида капитал қўйилмалар ҳисобидан амалга оширилаётган лойиҳалар мавжуд эмас</t>
  </si>
  <si>
    <r>
      <t xml:space="preserve"> 2024 йилда 
Саноат, радиация ва ядро хавфсизлиги давлат қўмитаси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</si>
  <si>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3 чорак</t>
  </si>
  <si>
    <t>3-чорак хаммаси</t>
  </si>
  <si>
    <r>
      <t xml:space="preserve"> 2024 йилда                                                                                                                                                                                                                                                                Саноат, радиация ва ядро хавфсизлиги давлат қўмитаси 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</si>
  <si>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йилда
Саноат, радиация ва ядро хавфсизлиги давлат қўмитаси  Давлат мақсадли жамғармалардан ажратилган субсидиялар, кредитлар ҳамда тижорат банкларига жойлаштирилган депозитлар тўғрисидаги</t>
  </si>
  <si>
    <r>
      <t>Саноат, радиация ва ядро хавфсизлиги давлат қўмитаси 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12 ойлик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2024 йил *
</t>
    </r>
  </si>
  <si>
    <t>Саноат, радиация ва ядро хавфсизлиги давлат қўмитаси  томонидан 2024 йил 4-чоракдада Давлат молиявий назорат органлари томонидан ўтказилган назорат тадбирлари мавжуд эмас</t>
  </si>
  <si>
    <t>Саноат, радиация ва ядро хавфсизлиги давлат қўмитаси  томонидан 2024 йил 4-чоракдада Тадбиркор субъектларига тақдим этилган божхона имтиёзи мавжуд эмас</t>
  </si>
  <si>
    <t>Саноат, радиация ва ядро хавфсизлиги давлат қўмитаси  томонидан 2024 йил 4-чоракдада тадбиркорлик субъектларига тақдим этилган солиқ имтиёзлари мавжуд эмас</t>
  </si>
  <si>
    <t>Саноат, радиация ва ядро хавфсизлиги давлат қўмитаси  томонидан 2024 йил 4-чоракдада тақдим этилганбожхона имтиёзи мавжуд эмас</t>
  </si>
  <si>
    <t>Саноат, радиация ва ядро хавфсизлиги давлат қўмитаси томонидан 2024 йил 4-чоракдада тақдим этилган солиқ имтиёзи мавжуд эмас</t>
  </si>
  <si>
    <t>Саноат, радиация ва ядро хавфсизлиги давлат қўмитаси  томонидан 2024 йил 4-чоракдада Ўзбекистон Республикасининг Давлат бюджетидан молиялаштириладиган ижтимоий ва ишлаб чиқариш дастури мавжуд эмас</t>
  </si>
  <si>
    <t>Саноат, радиация ва ядро хавфсизлиги давлат қўмитаси томонидан 2024 йил 4-чоракдада Ўзбекистон Республикасининг Давлат бюджетидан молиялаштириладиган ижтимоий ва ишлаб чиқариш инфратузилмасини ривожлантириш
дастурларининг ижро этилиши тўғрисидаги дастур мавжуд эмас</t>
  </si>
  <si>
    <t>Саноат, радиация ва ядро хавфсизлиги давлат қўмитаси  томонидан 2024 йил 4-чоракдада қурилиш, реконструкция қилиш ва таъмирлаш ишлари бўйича танловлар (тендерлар) ўтказилмади</t>
  </si>
  <si>
    <r>
      <t xml:space="preserve"> 2024 йилда  4-чоракда
Саноат, радиация ва ядро хавфсизлиги давлат қўмитаси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</si>
  <si>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4 чорак</t>
  </si>
  <si>
    <t>Veolia Energy Tashkent МЧЖ</t>
  </si>
  <si>
    <t>Иссиқлик манбаи</t>
  </si>
  <si>
    <t>Умид хусусий фирмаси</t>
  </si>
  <si>
    <t xml:space="preserve">201507517
</t>
  </si>
  <si>
    <t>ижара</t>
  </si>
  <si>
    <t>ООО PIT STOP MOTORS</t>
  </si>
  <si>
    <t>A1-1348/24-P</t>
  </si>
  <si>
    <t>Автотранспорт ремонти</t>
  </si>
  <si>
    <t>2039-24</t>
  </si>
  <si>
    <t>Бензин</t>
  </si>
  <si>
    <t>Электрон хукумат лойихаларини бошыариш маркази</t>
  </si>
  <si>
    <t xml:space="preserve">207322159
</t>
  </si>
  <si>
    <t>XSh-MQM-052/2024.</t>
  </si>
  <si>
    <t>Электрон хукумат айланмаси</t>
  </si>
  <si>
    <t>AXBOROT TEX VA AXB RESURSLARINI RIVOJLANTIRISH MARKAZI DUK</t>
  </si>
  <si>
    <t>Электрон хукумат даструи</t>
  </si>
  <si>
    <t xml:space="preserve">306901947
</t>
  </si>
  <si>
    <t>29/2024</t>
  </si>
  <si>
    <t>OOO TEAM AVIA-TOUR</t>
  </si>
  <si>
    <t>авиабилет</t>
  </si>
  <si>
    <t>UNICON-SOFT</t>
  </si>
  <si>
    <t>Ijro.gov.uz</t>
  </si>
  <si>
    <t>42520-2024/IJRO</t>
  </si>
  <si>
    <t>Монитор, подключаемый к компьютеру, Планшетный компьютер, Ноутбук, 	Принтер,	Принтер,	Маршрутизатор,Моноблок</t>
  </si>
  <si>
    <t>2</t>
  </si>
  <si>
    <t>Бюджетдан ташқари маблағлир ҳисобидан</t>
  </si>
  <si>
    <t>Саноат, радиация ва ядро хавфсизлиги давлат қўмитаси томонидан 2024 йил 1-3-чоракда асосий воситалар харид қилиш учун танловлар (тендерлар)
ўтказилмади</t>
  </si>
  <si>
    <t>энг яхши таклиф</t>
  </si>
  <si>
    <t xml:space="preserve">24110012401499
</t>
  </si>
  <si>
    <t xml:space="preserve">IDEAL SOLUTIONS хусусий корхонаси
</t>
  </si>
  <si>
    <t>дна</t>
  </si>
  <si>
    <t xml:space="preserve"> 2024 йил 4-чорак
Саноат, радиация ва ядро хавфсизлиги давлат қўмитаси томонидан ўтказилган танловлар (тендерлар) ва амалга оширилган давлат харидлари тўғрисидаги
МАЪЛУМОТЛАР</t>
  </si>
  <si>
    <t>тона</t>
  </si>
  <si>
    <t>4-чорак хаммаси</t>
  </si>
  <si>
    <t xml:space="preserve"> 2024 йил 4 чорак
 Саноат, радиация ва ядро хавфсизлиги давлат қўмитасида капитал қўйилмалар ҳисобидан амалга оширилаётган лойиҳаларнинг ижроси тўғрисидаги
МАЪЛУМОТЛАР</t>
  </si>
  <si>
    <t xml:space="preserve"> 2024 йилда 4-чорак
Саноат, радиация ва ядро хавфсизлиги давлат қўмитаси бюджетдан ажратилган маблағларнинг чегараланган миқдорининг ўз тасарруфидаги бюджет ташкилотлари кесимида тақсимоти тўғрисида </t>
  </si>
  <si>
    <t>Бюджет маблағлари ҳисобидан</t>
  </si>
  <si>
    <t>Домен хизмати</t>
  </si>
  <si>
    <t>2537546</t>
  </si>
  <si>
    <t>OOO ARSENAL D</t>
  </si>
  <si>
    <t>206719257</t>
  </si>
  <si>
    <t>Ижара</t>
  </si>
  <si>
    <t>26</t>
  </si>
  <si>
    <t xml:space="preserve">интернет </t>
  </si>
  <si>
    <t>доп.сог.№ 1 к дог.CPIO-3225.</t>
  </si>
  <si>
    <t>1616-24</t>
  </si>
  <si>
    <t>CPIO-3224.</t>
  </si>
  <si>
    <t>38267-2024/IJRO</t>
  </si>
  <si>
    <t>Услуга по техническому обслуживанию, сопровождению программного обеспечения</t>
  </si>
  <si>
    <t>1/367-hrm-2024</t>
  </si>
  <si>
    <t>Услуга по абонентской плате</t>
  </si>
  <si>
    <t>CPIO-3225</t>
  </si>
  <si>
    <t>CPIO-3228</t>
  </si>
  <si>
    <t>Бюджетдан ташқари маблағлар ҳисобидан</t>
  </si>
  <si>
    <t>Услуга CIP Lounge-залов аэропортов</t>
  </si>
  <si>
    <t>CIPL-24-64</t>
  </si>
  <si>
    <t>АКЦИОНЕРНОЕ ОБЩЕСТВО UZBEKISTAN AIRPORTS</t>
  </si>
  <si>
    <t>306646884</t>
  </si>
  <si>
    <t>Услуга по сотовой (мобильной) связи</t>
  </si>
  <si>
    <t>доп.сог.№1 к дог.№191865389</t>
  </si>
  <si>
    <t>ООО UNITEL</t>
  </si>
  <si>
    <t>201838002</t>
  </si>
  <si>
    <t xml:space="preserve">	Вешалка напольная деревянная</t>
  </si>
  <si>
    <t>2612571</t>
  </si>
  <si>
    <t>Products-Media ООО</t>
  </si>
  <si>
    <t>309753267</t>
  </si>
  <si>
    <t>Изделия сувенирные из фарфора</t>
  </si>
  <si>
    <t>2612207</t>
  </si>
  <si>
    <t>YATT  BEKMURADOV SHAKIR XOLMATOVICH</t>
  </si>
  <si>
    <t>32008831930034</t>
  </si>
  <si>
    <t>Услуга по установке приборов учета расхода тепловой энергии</t>
  </si>
  <si>
    <t>2610736</t>
  </si>
  <si>
    <t>МЧЖИссиклик дунёси</t>
  </si>
  <si>
    <t>205584246</t>
  </si>
  <si>
    <t>2610735</t>
  </si>
  <si>
    <t>2610733</t>
  </si>
  <si>
    <t>Услуга по заправке и восстановлению картриджей</t>
  </si>
  <si>
    <t>2603685</t>
  </si>
  <si>
    <t>ХК SUPER SMART SERVICE</t>
  </si>
  <si>
    <t>303768727</t>
  </si>
  <si>
    <t>Жалюзи оконные</t>
  </si>
  <si>
    <t>2600361</t>
  </si>
  <si>
    <t>YATT MELONOV UTKIR NORBOYEVICH</t>
  </si>
  <si>
    <t>32804892550028</t>
  </si>
  <si>
    <t>м2</t>
  </si>
  <si>
    <t>Услуга по оформлению авиабилетов</t>
  </si>
  <si>
    <t>84</t>
  </si>
  <si>
    <t>FLYTRIP MAS`ULIYATI CHEKLANGAN JAMIYAT XORIJIY KORXONA</t>
  </si>
  <si>
    <t>310667991</t>
  </si>
  <si>
    <t>Конфеты шоколадные с начинкой между слоями вафель</t>
  </si>
  <si>
    <t>2563284</t>
  </si>
  <si>
    <t>ООО UNIVERSAL BUSSINES PARTNER</t>
  </si>
  <si>
    <t>306508864</t>
  </si>
  <si>
    <t>кг</t>
  </si>
  <si>
    <t>Шоколадные конфеты с начинкой</t>
  </si>
  <si>
    <t>2563262</t>
  </si>
  <si>
    <t>ЯТТ Умарова Захира Дадашовна</t>
  </si>
  <si>
    <t>40501776520030</t>
  </si>
  <si>
    <t xml:space="preserve">	Кофе жареный</t>
  </si>
  <si>
    <t>2555340</t>
  </si>
  <si>
    <t>YTT SAYDAXMEDOVA SHOXIDA SAYDALIYEVNA</t>
  </si>
  <si>
    <t>41108650530027</t>
  </si>
  <si>
    <t>Услуга по сопровождению, техническому обеспечению и развитию информационно-коммуникационных технологий</t>
  </si>
  <si>
    <t>2545937</t>
  </si>
  <si>
    <t>306901947</t>
  </si>
  <si>
    <t>Услуга по повышению квалификации юристов</t>
  </si>
  <si>
    <t>019390</t>
  </si>
  <si>
    <t>O`ZR ADLIYA VAZIRLIGI QOSHIDAGI YURISTLAR MALAKASINI OSHIRISH MARKAZI</t>
  </si>
  <si>
    <t>201991922</t>
  </si>
  <si>
    <t>304874476</t>
  </si>
  <si>
    <t>201507517</t>
  </si>
  <si>
    <t>306866603</t>
  </si>
  <si>
    <t>2661</t>
  </si>
  <si>
    <t xml:space="preserve">Электр энергия </t>
  </si>
  <si>
    <t>INSON Mas`uliyati cheklangan jamiyat</t>
  </si>
  <si>
    <t>0281/1323/24/000113</t>
  </si>
  <si>
    <t>Мажбурий сугурта</t>
  </si>
  <si>
    <t>(минг. сўмда)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</si>
</sst>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_ ;[Red]\-#,##0.0\ "/>
    <numFmt numFmtId="165" formatCode="_-* #,##0.00\ _₽_-;\-* #,##0.00\ _₽_-;_-* &quot;-&quot;??\ _₽_-;_-@_-"/>
    <numFmt numFmtId="166" formatCode="_-* #,##0.00_р_._-;\-* #,##0.00_р_._-;_-* &quot;-&quot;??_р_._-;_-@_-"/>
    <numFmt numFmtId="167" formatCode="#,##0.0"/>
  </numFmts>
  <fonts count="3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4" fillId="0" borderId="0"/>
    <xf numFmtId="0" fontId="28" fillId="0" borderId="0"/>
    <xf numFmtId="43" fontId="32" fillId="0" borderId="0" applyFont="0" applyFill="0" applyBorder="0" applyAlignment="0" applyProtection="0"/>
  </cellStyleXfs>
  <cellXfs count="228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164" fontId="20" fillId="0" borderId="12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6" xfId="0" applyFont="1" applyBorder="1"/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left" vertical="center"/>
    </xf>
    <xf numFmtId="164" fontId="27" fillId="0" borderId="16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6" xfId="2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top" wrapText="1"/>
    </xf>
    <xf numFmtId="3" fontId="3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7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left" vertical="center" wrapText="1" indent="1"/>
    </xf>
    <xf numFmtId="0" fontId="34" fillId="0" borderId="17" xfId="0" applyFont="1" applyBorder="1" applyAlignment="1">
      <alignment horizontal="center" vertical="center" wrapText="1"/>
    </xf>
    <xf numFmtId="166" fontId="34" fillId="0" borderId="17" xfId="3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Border="1" applyAlignment="1">
      <alignment horizontal="center" vertical="center" wrapText="1"/>
    </xf>
    <xf numFmtId="166" fontId="34" fillId="0" borderId="17" xfId="3" applyNumberFormat="1" applyFont="1" applyFill="1" applyBorder="1" applyAlignment="1" applyProtection="1">
      <alignment horizontal="right" vertical="center"/>
    </xf>
    <xf numFmtId="166" fontId="34" fillId="0" borderId="17" xfId="3" applyNumberFormat="1" applyFont="1" applyFill="1" applyBorder="1" applyAlignment="1" applyProtection="1">
      <alignment horizontal="left" vertical="center"/>
    </xf>
    <xf numFmtId="3" fontId="22" fillId="0" borderId="1" xfId="0" applyNumberFormat="1" applyFont="1" applyBorder="1" applyAlignment="1">
      <alignment horizontal="center" vertical="center" wrapText="1"/>
    </xf>
    <xf numFmtId="166" fontId="36" fillId="0" borderId="17" xfId="0" applyNumberFormat="1" applyFont="1" applyBorder="1" applyAlignment="1">
      <alignment horizontal="center" vertical="center"/>
    </xf>
    <xf numFmtId="165" fontId="37" fillId="0" borderId="17" xfId="0" applyNumberFormat="1" applyFont="1" applyBorder="1" applyAlignment="1">
      <alignment horizontal="center" vertical="center"/>
    </xf>
    <xf numFmtId="166" fontId="36" fillId="0" borderId="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vertical="center"/>
    </xf>
    <xf numFmtId="0" fontId="38" fillId="0" borderId="17" xfId="0" applyFont="1" applyBorder="1" applyAlignment="1">
      <alignment vertical="center" wrapText="1"/>
    </xf>
    <xf numFmtId="49" fontId="35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left" vertical="center" wrapText="1" indent="1"/>
    </xf>
    <xf numFmtId="3" fontId="1" fillId="0" borderId="1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49" fontId="35" fillId="0" borderId="7" xfId="0" applyNumberFormat="1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29" fillId="0" borderId="0" xfId="2" applyFont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3" fillId="3" borderId="7" xfId="0" applyNumberFormat="1" applyFont="1" applyFill="1" applyBorder="1" applyAlignment="1">
      <alignment horizontal="center" vertical="center" wrapText="1"/>
    </xf>
    <xf numFmtId="3" fontId="23" fillId="3" borderId="13" xfId="0" applyNumberFormat="1" applyFont="1" applyFill="1" applyBorder="1" applyAlignment="1">
      <alignment horizontal="center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5" fillId="0" borderId="13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2" fillId="3" borderId="7" xfId="0" applyNumberFormat="1" applyFont="1" applyFill="1" applyBorder="1" applyAlignment="1">
      <alignment horizontal="center" vertical="top" wrapText="1"/>
    </xf>
    <xf numFmtId="3" fontId="22" fillId="3" borderId="13" xfId="0" applyNumberFormat="1" applyFont="1" applyFill="1" applyBorder="1" applyAlignment="1">
      <alignment horizontal="center" vertical="top" wrapText="1"/>
    </xf>
    <xf numFmtId="3" fontId="22" fillId="3" borderId="8" xfId="0" applyNumberFormat="1" applyFont="1" applyFill="1" applyBorder="1" applyAlignment="1">
      <alignment horizontal="center" vertical="top" wrapText="1"/>
    </xf>
    <xf numFmtId="0" fontId="38" fillId="4" borderId="17" xfId="0" applyFont="1" applyFill="1" applyBorder="1" applyAlignment="1">
      <alignment vertical="center"/>
    </xf>
    <xf numFmtId="0" fontId="38" fillId="4" borderId="17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8" fillId="4" borderId="17" xfId="0" applyFont="1" applyFill="1" applyBorder="1" applyAlignment="1">
      <alignment horizontal="center" vertical="center"/>
    </xf>
    <xf numFmtId="166" fontId="34" fillId="4" borderId="17" xfId="3" applyNumberFormat="1" applyFont="1" applyFill="1" applyBorder="1" applyAlignment="1" applyProtection="1">
      <alignment horizontal="center" vertical="center"/>
    </xf>
    <xf numFmtId="166" fontId="34" fillId="4" borderId="17" xfId="3" applyNumberFormat="1" applyFont="1" applyFill="1" applyBorder="1" applyAlignment="1" applyProtection="1">
      <alignment horizontal="right" vertical="center"/>
    </xf>
    <xf numFmtId="3" fontId="5" fillId="4" borderId="0" xfId="0" applyNumberFormat="1" applyFont="1" applyFill="1" applyAlignment="1">
      <alignment horizontal="left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vertical="center" wrapText="1"/>
    </xf>
    <xf numFmtId="0" fontId="38" fillId="4" borderId="13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left" vertical="center" wrapText="1"/>
    </xf>
    <xf numFmtId="0" fontId="38" fillId="4" borderId="17" xfId="0" applyFont="1" applyFill="1" applyBorder="1" applyAlignment="1">
      <alignment horizontal="left" vertical="center" wrapText="1"/>
    </xf>
    <xf numFmtId="49" fontId="35" fillId="0" borderId="8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_2012 йил иш режаси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  <pageSetUpPr fitToPage="1"/>
  </sheetPr>
  <dimension ref="A1:AD14"/>
  <sheetViews>
    <sheetView tabSelected="1" zoomScale="85" zoomScaleNormal="85" zoomScaleSheetLayoutView="100" workbookViewId="0">
      <selection activeCell="F13" sqref="F13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F1" s="107" t="s">
        <v>83</v>
      </c>
      <c r="G1" s="108"/>
    </row>
    <row r="2" spans="1:30" x14ac:dyDescent="0.3">
      <c r="F2" s="109"/>
      <c r="G2" s="109"/>
    </row>
    <row r="3" spans="1:30" ht="4.5" customHeight="1" x14ac:dyDescent="0.3">
      <c r="F3" s="109"/>
      <c r="G3" s="109"/>
    </row>
    <row r="4" spans="1:30" x14ac:dyDescent="0.3">
      <c r="F4" s="109"/>
      <c r="G4" s="109"/>
    </row>
    <row r="5" spans="1:30" ht="3.75" customHeight="1" x14ac:dyDescent="0.3"/>
    <row r="6" spans="1:30" ht="57.6" customHeight="1" x14ac:dyDescent="0.3">
      <c r="A6" s="112" t="s">
        <v>240</v>
      </c>
      <c r="B6" s="112"/>
      <c r="C6" s="112"/>
      <c r="D6" s="112"/>
      <c r="E6" s="112"/>
      <c r="F6" s="112"/>
      <c r="G6" s="112"/>
    </row>
    <row r="7" spans="1:30" x14ac:dyDescent="0.3">
      <c r="A7" s="113" t="s">
        <v>13</v>
      </c>
      <c r="B7" s="113"/>
      <c r="C7" s="113"/>
      <c r="D7" s="113"/>
      <c r="E7" s="113"/>
      <c r="F7" s="113"/>
      <c r="G7" s="113"/>
    </row>
    <row r="8" spans="1:30" ht="19.5" x14ac:dyDescent="0.3">
      <c r="G8" s="83" t="s">
        <v>157</v>
      </c>
    </row>
    <row r="9" spans="1:30" ht="32.450000000000003" customHeight="1" x14ac:dyDescent="0.3">
      <c r="A9" s="114" t="s">
        <v>14</v>
      </c>
      <c r="B9" s="114" t="s">
        <v>6</v>
      </c>
      <c r="C9" s="114" t="s">
        <v>0</v>
      </c>
      <c r="D9" s="114"/>
      <c r="E9" s="114"/>
      <c r="F9" s="114"/>
      <c r="G9" s="114"/>
      <c r="H9" s="6"/>
      <c r="I9" s="6"/>
      <c r="J9" s="6"/>
      <c r="K9" s="6"/>
    </row>
    <row r="10" spans="1:30" x14ac:dyDescent="0.3">
      <c r="A10" s="114"/>
      <c r="B10" s="114"/>
      <c r="C10" s="114" t="s">
        <v>5</v>
      </c>
      <c r="D10" s="114" t="s">
        <v>1</v>
      </c>
      <c r="E10" s="114"/>
      <c r="F10" s="114"/>
      <c r="G10" s="114"/>
    </row>
    <row r="11" spans="1:30" ht="112.5" x14ac:dyDescent="0.3">
      <c r="A11" s="114"/>
      <c r="B11" s="114"/>
      <c r="C11" s="114"/>
      <c r="D11" s="4" t="s">
        <v>2</v>
      </c>
      <c r="E11" s="4" t="s">
        <v>90</v>
      </c>
      <c r="F11" s="4" t="s">
        <v>3</v>
      </c>
      <c r="G11" s="4" t="s">
        <v>4</v>
      </c>
    </row>
    <row r="12" spans="1:30" ht="45" customHeight="1" x14ac:dyDescent="0.3">
      <c r="A12" s="10">
        <v>1</v>
      </c>
      <c r="B12" s="86" t="s">
        <v>187</v>
      </c>
      <c r="C12" s="14">
        <v>7315081.9000000004</v>
      </c>
      <c r="D12" s="10">
        <v>5634878</v>
      </c>
      <c r="E12" s="10">
        <v>1396819.8</v>
      </c>
      <c r="F12" s="10">
        <v>278109.5</v>
      </c>
      <c r="G12" s="10">
        <v>0</v>
      </c>
    </row>
    <row r="13" spans="1:30" ht="28.5" customHeight="1" x14ac:dyDescent="0.3">
      <c r="A13" s="11"/>
      <c r="B13" s="13"/>
      <c r="C13" s="15"/>
      <c r="D13" s="11"/>
      <c r="E13" s="11"/>
      <c r="F13" s="11"/>
      <c r="G13" s="12"/>
    </row>
    <row r="14" spans="1:30" s="9" customFormat="1" ht="42" customHeight="1" x14ac:dyDescent="0.3">
      <c r="A14" s="110" t="s">
        <v>22</v>
      </c>
      <c r="B14" s="111"/>
      <c r="C14" s="4">
        <f>SUM(C12:C13)</f>
        <v>7315081.9000000004</v>
      </c>
      <c r="D14" s="4">
        <f>SUM(D12:D13)</f>
        <v>5634878</v>
      </c>
      <c r="E14" s="4">
        <f>SUM(E12:E13)</f>
        <v>1396819.8</v>
      </c>
      <c r="F14" s="4">
        <f>SUM(F12:F13)</f>
        <v>278109.5</v>
      </c>
      <c r="G14" s="4">
        <f>SUM(G12:G13)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6"/>
  <sheetViews>
    <sheetView view="pageBreakPreview" zoomScaleNormal="100" zoomScaleSheetLayoutView="100" workbookViewId="0">
      <selection activeCell="A8" sqref="A8:L8"/>
    </sheetView>
  </sheetViews>
  <sheetFormatPr defaultRowHeight="15" x14ac:dyDescent="0.25"/>
  <cols>
    <col min="1" max="1" width="6" style="29" customWidth="1"/>
    <col min="2" max="3" width="11.5703125" style="29" bestFit="1" customWidth="1"/>
    <col min="4" max="4" width="14.42578125" style="29" customWidth="1"/>
    <col min="5" max="5" width="16" style="29" bestFit="1" customWidth="1"/>
    <col min="6" max="6" width="15.28515625" style="29" bestFit="1" customWidth="1"/>
    <col min="7" max="7" width="13.7109375" style="29" customWidth="1"/>
    <col min="8" max="8" width="14.5703125" style="29" customWidth="1"/>
    <col min="9" max="9" width="12.28515625" style="29" customWidth="1"/>
    <col min="10" max="10" width="12.7109375" style="29" customWidth="1"/>
    <col min="11" max="11" width="12" style="29" customWidth="1"/>
    <col min="12" max="12" width="14.85546875" style="29" customWidth="1"/>
    <col min="13" max="16384" width="9.140625" style="29"/>
  </cols>
  <sheetData>
    <row r="1" spans="1:18" ht="63.75" customHeight="1" x14ac:dyDescent="0.25">
      <c r="I1" s="129" t="s">
        <v>133</v>
      </c>
      <c r="J1" s="129"/>
      <c r="K1" s="129"/>
      <c r="L1" s="129"/>
    </row>
    <row r="4" spans="1:18" ht="48" customHeight="1" x14ac:dyDescent="0.25">
      <c r="A4" s="170" t="s">
        <v>176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6" spans="1:18" x14ac:dyDescent="0.25">
      <c r="A6" s="177" t="s">
        <v>14</v>
      </c>
      <c r="B6" s="177" t="s">
        <v>134</v>
      </c>
      <c r="C6" s="177" t="s">
        <v>135</v>
      </c>
      <c r="D6" s="177" t="s">
        <v>136</v>
      </c>
      <c r="E6" s="177" t="s">
        <v>137</v>
      </c>
      <c r="F6" s="177" t="s">
        <v>138</v>
      </c>
      <c r="G6" s="177" t="s">
        <v>139</v>
      </c>
      <c r="H6" s="177" t="s">
        <v>140</v>
      </c>
      <c r="I6" s="174" t="s">
        <v>141</v>
      </c>
      <c r="J6" s="175"/>
      <c r="K6" s="176"/>
      <c r="L6" s="177" t="s">
        <v>142</v>
      </c>
      <c r="M6" s="69"/>
      <c r="N6" s="69"/>
      <c r="O6" s="69"/>
      <c r="P6" s="69"/>
      <c r="Q6" s="69"/>
      <c r="R6" s="69"/>
    </row>
    <row r="7" spans="1:18" ht="28.5" x14ac:dyDescent="0.25">
      <c r="A7" s="178"/>
      <c r="B7" s="178"/>
      <c r="C7" s="178"/>
      <c r="D7" s="178"/>
      <c r="E7" s="178"/>
      <c r="F7" s="178"/>
      <c r="G7" s="178"/>
      <c r="H7" s="178"/>
      <c r="I7" s="66" t="s">
        <v>143</v>
      </c>
      <c r="J7" s="66" t="s">
        <v>144</v>
      </c>
      <c r="K7" s="66" t="s">
        <v>145</v>
      </c>
      <c r="L7" s="178"/>
      <c r="M7" s="69"/>
      <c r="N7" s="69"/>
      <c r="O7" s="69"/>
      <c r="P7" s="69"/>
      <c r="Q7" s="69"/>
      <c r="R7" s="69"/>
    </row>
    <row r="8" spans="1:18" ht="39.75" customHeight="1" x14ac:dyDescent="0.25">
      <c r="A8" s="171" t="s">
        <v>198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3"/>
      <c r="M8" s="69"/>
      <c r="N8" s="69"/>
      <c r="O8" s="69"/>
      <c r="P8" s="69"/>
      <c r="Q8" s="69"/>
      <c r="R8" s="69"/>
    </row>
    <row r="9" spans="1:18" x14ac:dyDescent="0.25">
      <c r="A9" s="70"/>
      <c r="B9" s="70"/>
      <c r="C9" s="70"/>
      <c r="D9" s="56"/>
      <c r="E9" s="56"/>
      <c r="F9" s="56"/>
      <c r="G9" s="56"/>
      <c r="H9" s="56"/>
      <c r="I9" s="56"/>
      <c r="J9" s="56"/>
      <c r="K9" s="56"/>
      <c r="L9" s="56"/>
      <c r="M9" s="69"/>
      <c r="N9" s="69"/>
      <c r="O9" s="69"/>
      <c r="P9" s="69"/>
      <c r="Q9" s="69"/>
      <c r="R9" s="69"/>
    </row>
    <row r="10" spans="1:18" x14ac:dyDescent="0.25">
      <c r="A10" s="70"/>
      <c r="B10" s="70"/>
      <c r="C10" s="70"/>
      <c r="D10" s="56"/>
      <c r="E10" s="56"/>
      <c r="F10" s="56"/>
      <c r="G10" s="56"/>
      <c r="H10" s="56"/>
      <c r="I10" s="56"/>
      <c r="J10" s="56"/>
      <c r="K10" s="56"/>
      <c r="L10" s="56"/>
      <c r="M10" s="69"/>
      <c r="N10" s="69"/>
      <c r="O10" s="69"/>
      <c r="P10" s="69"/>
      <c r="Q10" s="69"/>
      <c r="R10" s="69"/>
    </row>
    <row r="11" spans="1:18" x14ac:dyDescent="0.25">
      <c r="A11" s="70"/>
      <c r="B11" s="70"/>
      <c r="C11" s="70"/>
      <c r="D11" s="56"/>
      <c r="E11" s="56"/>
      <c r="F11" s="56"/>
      <c r="G11" s="56"/>
      <c r="H11" s="56"/>
      <c r="I11" s="56"/>
      <c r="J11" s="56"/>
      <c r="K11" s="56"/>
      <c r="L11" s="56"/>
      <c r="M11" s="69"/>
      <c r="N11" s="69"/>
      <c r="O11" s="69"/>
      <c r="P11" s="69"/>
      <c r="Q11" s="69"/>
      <c r="R11" s="69"/>
    </row>
    <row r="12" spans="1:18" x14ac:dyDescent="0.25">
      <c r="A12" s="70"/>
      <c r="B12" s="70"/>
      <c r="C12" s="70"/>
      <c r="D12" s="56"/>
      <c r="E12" s="56"/>
      <c r="F12" s="56"/>
      <c r="G12" s="56"/>
      <c r="H12" s="56"/>
      <c r="I12" s="56"/>
      <c r="J12" s="56"/>
      <c r="K12" s="56"/>
      <c r="L12" s="56"/>
      <c r="M12" s="69"/>
      <c r="N12" s="69"/>
      <c r="O12" s="69"/>
      <c r="P12" s="69"/>
      <c r="Q12" s="69"/>
      <c r="R12" s="69"/>
    </row>
    <row r="13" spans="1:18" x14ac:dyDescent="0.25">
      <c r="A13" s="70"/>
      <c r="B13" s="70"/>
      <c r="C13" s="70"/>
      <c r="D13" s="56"/>
      <c r="E13" s="56"/>
      <c r="F13" s="56"/>
      <c r="G13" s="56"/>
      <c r="H13" s="56"/>
      <c r="I13" s="56"/>
      <c r="J13" s="56"/>
      <c r="K13" s="56"/>
      <c r="L13" s="56"/>
      <c r="M13" s="69"/>
      <c r="N13" s="69"/>
      <c r="O13" s="69"/>
      <c r="P13" s="69"/>
      <c r="Q13" s="69"/>
      <c r="R13" s="69"/>
    </row>
    <row r="14" spans="1:18" x14ac:dyDescent="0.25">
      <c r="A14" s="70"/>
      <c r="B14" s="70"/>
      <c r="C14" s="70"/>
      <c r="D14" s="56"/>
      <c r="E14" s="56"/>
      <c r="F14" s="56"/>
      <c r="G14" s="56"/>
      <c r="H14" s="56"/>
      <c r="I14" s="56"/>
      <c r="J14" s="56"/>
      <c r="K14" s="56"/>
      <c r="L14" s="56"/>
      <c r="M14" s="69"/>
      <c r="N14" s="69"/>
      <c r="O14" s="69"/>
      <c r="P14" s="69"/>
      <c r="Q14" s="69"/>
      <c r="R14" s="69"/>
    </row>
    <row r="15" spans="1:18" x14ac:dyDescent="0.25">
      <c r="A15" s="70"/>
      <c r="B15" s="70"/>
      <c r="C15" s="70"/>
      <c r="D15" s="56"/>
      <c r="E15" s="56"/>
      <c r="F15" s="56"/>
      <c r="G15" s="56"/>
      <c r="H15" s="56"/>
      <c r="I15" s="56"/>
      <c r="J15" s="56"/>
      <c r="K15" s="56"/>
      <c r="L15" s="56"/>
      <c r="M15" s="69"/>
      <c r="N15" s="69"/>
      <c r="O15" s="69"/>
      <c r="P15" s="69"/>
      <c r="Q15" s="69"/>
      <c r="R15" s="69"/>
    </row>
    <row r="16" spans="1:18" x14ac:dyDescent="0.25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4:18" x14ac:dyDescent="0.25"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4:18" x14ac:dyDescent="0.25"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4:18" x14ac:dyDescent="0.25"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4:18" x14ac:dyDescent="0.25"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4:18" x14ac:dyDescent="0.25"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4:18" x14ac:dyDescent="0.25"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4:18" x14ac:dyDescent="0.25"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4:18" x14ac:dyDescent="0.25"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4:18" x14ac:dyDescent="0.25"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4:18" x14ac:dyDescent="0.25"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D14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9" customWidth="1"/>
    <col min="2" max="2" width="46" style="29" customWidth="1"/>
    <col min="3" max="3" width="18" style="29" customWidth="1"/>
    <col min="4" max="4" width="44.5703125" style="29" customWidth="1"/>
    <col min="5" max="16384" width="9.140625" style="29"/>
  </cols>
  <sheetData>
    <row r="1" spans="1:4" ht="66" customHeight="1" x14ac:dyDescent="0.25">
      <c r="D1" s="52" t="s">
        <v>146</v>
      </c>
    </row>
    <row r="2" spans="1:4" ht="67.5" customHeight="1" x14ac:dyDescent="0.25">
      <c r="A2" s="164" t="s">
        <v>175</v>
      </c>
      <c r="B2" s="164"/>
      <c r="C2" s="164"/>
      <c r="D2" s="164"/>
    </row>
    <row r="4" spans="1:4" ht="30.75" customHeight="1" x14ac:dyDescent="0.25">
      <c r="A4" s="71" t="s">
        <v>14</v>
      </c>
      <c r="B4" s="71" t="s">
        <v>54</v>
      </c>
      <c r="C4" s="71" t="s">
        <v>52</v>
      </c>
      <c r="D4" s="71" t="s">
        <v>147</v>
      </c>
    </row>
    <row r="5" spans="1:4" ht="37.5" customHeight="1" x14ac:dyDescent="0.25">
      <c r="A5" s="179" t="s">
        <v>197</v>
      </c>
      <c r="B5" s="180"/>
      <c r="C5" s="180"/>
      <c r="D5" s="181"/>
    </row>
    <row r="6" spans="1:4" x14ac:dyDescent="0.25">
      <c r="A6" s="72">
        <v>1</v>
      </c>
      <c r="B6" s="73"/>
      <c r="C6" s="73"/>
      <c r="D6" s="74"/>
    </row>
    <row r="7" spans="1:4" x14ac:dyDescent="0.25">
      <c r="A7" s="72">
        <v>2</v>
      </c>
      <c r="B7" s="73"/>
      <c r="C7" s="73"/>
      <c r="D7" s="74"/>
    </row>
    <row r="8" spans="1:4" x14ac:dyDescent="0.25">
      <c r="A8" s="72">
        <f t="shared" ref="A8:A14" si="0">+A7+1</f>
        <v>3</v>
      </c>
      <c r="B8" s="73"/>
      <c r="C8" s="73"/>
      <c r="D8" s="74"/>
    </row>
    <row r="9" spans="1:4" x14ac:dyDescent="0.25">
      <c r="A9" s="72">
        <f t="shared" si="0"/>
        <v>4</v>
      </c>
      <c r="B9" s="73"/>
      <c r="C9" s="73"/>
      <c r="D9" s="74"/>
    </row>
    <row r="10" spans="1:4" x14ac:dyDescent="0.25">
      <c r="A10" s="72">
        <f t="shared" si="0"/>
        <v>5</v>
      </c>
      <c r="B10" s="73"/>
      <c r="C10" s="73"/>
      <c r="D10" s="74"/>
    </row>
    <row r="11" spans="1:4" x14ac:dyDescent="0.25">
      <c r="A11" s="72">
        <f t="shared" si="0"/>
        <v>6</v>
      </c>
      <c r="B11" s="73"/>
      <c r="C11" s="73"/>
      <c r="D11" s="74"/>
    </row>
    <row r="12" spans="1:4" x14ac:dyDescent="0.25">
      <c r="A12" s="72">
        <f t="shared" si="0"/>
        <v>7</v>
      </c>
      <c r="B12" s="73"/>
      <c r="C12" s="73"/>
      <c r="D12" s="74"/>
    </row>
    <row r="13" spans="1:4" x14ac:dyDescent="0.25">
      <c r="A13" s="72">
        <f t="shared" si="0"/>
        <v>8</v>
      </c>
      <c r="B13" s="73"/>
      <c r="C13" s="73"/>
      <c r="D13" s="74"/>
    </row>
    <row r="14" spans="1:4" x14ac:dyDescent="0.25">
      <c r="A14" s="72">
        <f t="shared" si="0"/>
        <v>9</v>
      </c>
      <c r="B14" s="73"/>
      <c r="C14" s="73"/>
      <c r="D14" s="74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D15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9" customWidth="1"/>
    <col min="2" max="2" width="38.42578125" style="29" customWidth="1"/>
    <col min="3" max="3" width="22.140625" style="29" customWidth="1"/>
    <col min="4" max="4" width="47.28515625" style="29" customWidth="1"/>
    <col min="5" max="16384" width="9.140625" style="29"/>
  </cols>
  <sheetData>
    <row r="1" spans="1:4" ht="60" customHeight="1" x14ac:dyDescent="0.25">
      <c r="D1" s="52" t="s">
        <v>148</v>
      </c>
    </row>
    <row r="2" spans="1:4" ht="64.5" customHeight="1" x14ac:dyDescent="0.25">
      <c r="A2" s="164" t="s">
        <v>174</v>
      </c>
      <c r="B2" s="164"/>
      <c r="C2" s="164"/>
      <c r="D2" s="164"/>
    </row>
    <row r="3" spans="1:4" x14ac:dyDescent="0.25">
      <c r="B3" s="182"/>
      <c r="C3" s="182"/>
      <c r="D3" s="182"/>
    </row>
    <row r="4" spans="1:4" ht="30.75" customHeight="1" x14ac:dyDescent="0.25">
      <c r="A4" s="71" t="s">
        <v>14</v>
      </c>
      <c r="B4" s="71" t="s">
        <v>54</v>
      </c>
      <c r="C4" s="71" t="s">
        <v>52</v>
      </c>
      <c r="D4" s="71" t="s">
        <v>147</v>
      </c>
    </row>
    <row r="5" spans="1:4" ht="30.75" customHeight="1" x14ac:dyDescent="0.25">
      <c r="A5" s="183" t="s">
        <v>196</v>
      </c>
      <c r="B5" s="184"/>
      <c r="C5" s="184"/>
      <c r="D5" s="185"/>
    </row>
    <row r="6" spans="1:4" x14ac:dyDescent="0.25">
      <c r="A6" s="72">
        <v>1</v>
      </c>
      <c r="B6" s="72"/>
      <c r="C6" s="72"/>
      <c r="D6" s="72"/>
    </row>
    <row r="7" spans="1:4" x14ac:dyDescent="0.25">
      <c r="A7" s="72">
        <f>+A6+1</f>
        <v>2</v>
      </c>
      <c r="B7" s="73"/>
      <c r="C7" s="73"/>
      <c r="D7" s="74"/>
    </row>
    <row r="8" spans="1:4" x14ac:dyDescent="0.25">
      <c r="A8" s="72">
        <f t="shared" ref="A8:A15" si="0">+A7+1</f>
        <v>3</v>
      </c>
      <c r="B8" s="73"/>
      <c r="C8" s="73"/>
      <c r="D8" s="74"/>
    </row>
    <row r="9" spans="1:4" x14ac:dyDescent="0.25">
      <c r="A9" s="72">
        <f t="shared" si="0"/>
        <v>4</v>
      </c>
      <c r="B9" s="73"/>
      <c r="C9" s="73"/>
      <c r="D9" s="74"/>
    </row>
    <row r="10" spans="1:4" x14ac:dyDescent="0.25">
      <c r="A10" s="72">
        <f t="shared" si="0"/>
        <v>5</v>
      </c>
      <c r="B10" s="73"/>
      <c r="C10" s="73"/>
      <c r="D10" s="74"/>
    </row>
    <row r="11" spans="1:4" x14ac:dyDescent="0.25">
      <c r="A11" s="72">
        <f t="shared" si="0"/>
        <v>6</v>
      </c>
      <c r="B11" s="73"/>
      <c r="C11" s="73"/>
      <c r="D11" s="74"/>
    </row>
    <row r="12" spans="1:4" x14ac:dyDescent="0.25">
      <c r="A12" s="72">
        <f t="shared" si="0"/>
        <v>7</v>
      </c>
      <c r="B12" s="73"/>
      <c r="C12" s="73"/>
      <c r="D12" s="74"/>
    </row>
    <row r="13" spans="1:4" x14ac:dyDescent="0.25">
      <c r="A13" s="72">
        <f t="shared" si="0"/>
        <v>8</v>
      </c>
      <c r="B13" s="73"/>
      <c r="C13" s="73"/>
      <c r="D13" s="74"/>
    </row>
    <row r="14" spans="1:4" x14ac:dyDescent="0.25">
      <c r="A14" s="72">
        <f t="shared" si="0"/>
        <v>9</v>
      </c>
      <c r="B14" s="73"/>
      <c r="C14" s="73"/>
      <c r="D14" s="74"/>
    </row>
    <row r="15" spans="1:4" x14ac:dyDescent="0.25">
      <c r="A15" s="72">
        <f t="shared" si="0"/>
        <v>10</v>
      </c>
      <c r="B15" s="73"/>
      <c r="C15" s="73"/>
      <c r="D15" s="74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16"/>
  <sheetViews>
    <sheetView zoomScaleNormal="100" workbookViewId="0">
      <selection activeCell="A7" sqref="A7:D7"/>
    </sheetView>
  </sheetViews>
  <sheetFormatPr defaultRowHeight="15" x14ac:dyDescent="0.25"/>
  <cols>
    <col min="1" max="1" width="9.140625" style="29"/>
    <col min="2" max="2" width="52.85546875" style="29" customWidth="1"/>
    <col min="3" max="3" width="20.85546875" style="29" customWidth="1"/>
    <col min="4" max="4" width="55.85546875" style="29" customWidth="1"/>
    <col min="5" max="16384" width="9.140625" style="29"/>
  </cols>
  <sheetData>
    <row r="1" spans="1:10" ht="78.75" x14ac:dyDescent="0.25">
      <c r="A1" s="75"/>
      <c r="B1" s="76"/>
      <c r="C1" s="75"/>
      <c r="D1" s="77" t="s">
        <v>149</v>
      </c>
    </row>
    <row r="2" spans="1:10" ht="72.75" customHeight="1" x14ac:dyDescent="0.25">
      <c r="A2" s="164" t="s">
        <v>173</v>
      </c>
      <c r="B2" s="164"/>
      <c r="C2" s="164"/>
      <c r="D2" s="164"/>
      <c r="E2" s="78"/>
      <c r="F2" s="78"/>
      <c r="G2" s="78"/>
      <c r="H2" s="78"/>
      <c r="I2" s="78"/>
      <c r="J2" s="78"/>
    </row>
    <row r="3" spans="1:10" ht="19.5" x14ac:dyDescent="0.25">
      <c r="A3" s="187" t="s">
        <v>150</v>
      </c>
      <c r="B3" s="187"/>
      <c r="C3" s="187"/>
      <c r="D3" s="187"/>
    </row>
    <row r="4" spans="1:10" ht="18.75" x14ac:dyDescent="0.25">
      <c r="A4" s="75"/>
      <c r="B4" s="189"/>
      <c r="C4" s="189"/>
      <c r="D4" s="189"/>
    </row>
    <row r="5" spans="1:10" ht="24.75" customHeight="1" x14ac:dyDescent="0.25">
      <c r="A5" s="188" t="s">
        <v>14</v>
      </c>
      <c r="B5" s="188" t="s">
        <v>151</v>
      </c>
      <c r="C5" s="188" t="s">
        <v>152</v>
      </c>
      <c r="D5" s="188" t="s">
        <v>153</v>
      </c>
    </row>
    <row r="6" spans="1:10" ht="26.25" customHeight="1" x14ac:dyDescent="0.25">
      <c r="A6" s="188"/>
      <c r="B6" s="188"/>
      <c r="C6" s="188"/>
      <c r="D6" s="188"/>
    </row>
    <row r="7" spans="1:10" ht="55.5" customHeight="1" x14ac:dyDescent="0.25">
      <c r="A7" s="190" t="s">
        <v>195</v>
      </c>
      <c r="B7" s="191"/>
      <c r="C7" s="191"/>
      <c r="D7" s="192"/>
    </row>
    <row r="8" spans="1:10" ht="18.75" x14ac:dyDescent="0.25">
      <c r="A8" s="79"/>
      <c r="B8" s="80"/>
      <c r="C8" s="79"/>
      <c r="D8" s="79"/>
    </row>
    <row r="9" spans="1:10" ht="18.75" x14ac:dyDescent="0.25">
      <c r="A9" s="79"/>
      <c r="B9" s="80"/>
      <c r="C9" s="79"/>
      <c r="D9" s="79"/>
    </row>
    <row r="10" spans="1:10" ht="18.75" x14ac:dyDescent="0.25">
      <c r="A10" s="79"/>
      <c r="B10" s="80"/>
      <c r="C10" s="79"/>
      <c r="D10" s="79"/>
    </row>
    <row r="11" spans="1:10" ht="18.75" x14ac:dyDescent="0.25">
      <c r="A11" s="79"/>
      <c r="B11" s="80"/>
      <c r="C11" s="79"/>
      <c r="D11" s="79"/>
    </row>
    <row r="12" spans="1:10" ht="18.75" x14ac:dyDescent="0.25">
      <c r="A12" s="79"/>
      <c r="B12" s="79"/>
      <c r="C12" s="79"/>
      <c r="D12" s="79"/>
    </row>
    <row r="15" spans="1:10" ht="15.75" customHeight="1" x14ac:dyDescent="0.25">
      <c r="A15" s="186" t="s">
        <v>154</v>
      </c>
      <c r="B15" s="186"/>
      <c r="C15" s="186"/>
      <c r="D15" s="186"/>
    </row>
    <row r="16" spans="1:10" x14ac:dyDescent="0.25">
      <c r="A16" s="186"/>
      <c r="B16" s="186"/>
      <c r="C16" s="186"/>
      <c r="D16" s="186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K30"/>
  <sheetViews>
    <sheetView zoomScaleNormal="100" workbookViewId="0">
      <selection activeCell="A3" sqref="A3:K3"/>
    </sheetView>
  </sheetViews>
  <sheetFormatPr defaultRowHeight="15" x14ac:dyDescent="0.25"/>
  <cols>
    <col min="1" max="1" width="6.7109375" style="29" customWidth="1"/>
    <col min="2" max="2" width="24.7109375" style="29" customWidth="1"/>
    <col min="3" max="3" width="14.5703125" style="29" customWidth="1"/>
    <col min="4" max="6" width="27.42578125" style="29" customWidth="1"/>
    <col min="7" max="7" width="11" style="29" customWidth="1"/>
    <col min="8" max="8" width="18" style="29" customWidth="1"/>
    <col min="9" max="9" width="12.42578125" style="29" customWidth="1"/>
    <col min="10" max="10" width="13.7109375" style="29" customWidth="1"/>
    <col min="11" max="11" width="14.85546875" style="29" customWidth="1"/>
    <col min="12" max="16384" width="9.140625" style="29"/>
  </cols>
  <sheetData>
    <row r="1" spans="1:11" ht="66" customHeight="1" x14ac:dyDescent="0.25">
      <c r="A1" s="3"/>
      <c r="B1" s="3"/>
      <c r="C1" s="3"/>
      <c r="D1" s="3"/>
      <c r="E1" s="3"/>
      <c r="H1" s="163" t="s">
        <v>88</v>
      </c>
      <c r="I1" s="109"/>
      <c r="J1" s="109"/>
      <c r="K1" s="109"/>
    </row>
    <row r="2" spans="1:11" ht="18.75" x14ac:dyDescent="0.25">
      <c r="A2" s="3"/>
      <c r="B2" s="3"/>
      <c r="C2" s="3"/>
      <c r="D2" s="3"/>
      <c r="E2" s="3"/>
      <c r="I2" s="109"/>
      <c r="J2" s="109"/>
      <c r="K2" s="109"/>
    </row>
    <row r="3" spans="1:11" ht="63" customHeight="1" x14ac:dyDescent="0.25">
      <c r="A3" s="112" t="s">
        <v>193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8.75" x14ac:dyDescent="0.25">
      <c r="A4" s="113" t="s">
        <v>30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37.5" x14ac:dyDescent="0.25">
      <c r="A5" s="3"/>
      <c r="B5" s="8" t="s">
        <v>31</v>
      </c>
      <c r="C5" s="8"/>
      <c r="D5" s="3"/>
      <c r="E5" s="3"/>
      <c r="F5" s="3"/>
      <c r="G5" s="3"/>
      <c r="H5" s="3"/>
      <c r="I5" s="3"/>
      <c r="J5" s="3"/>
      <c r="K5" s="24"/>
    </row>
    <row r="6" spans="1:11" s="48" customFormat="1" ht="35.25" customHeight="1" x14ac:dyDescent="0.25">
      <c r="A6" s="196" t="s">
        <v>14</v>
      </c>
      <c r="B6" s="196" t="s">
        <v>26</v>
      </c>
      <c r="C6" s="196" t="s">
        <v>52</v>
      </c>
      <c r="D6" s="196" t="s">
        <v>34</v>
      </c>
      <c r="E6" s="196" t="s">
        <v>38</v>
      </c>
      <c r="F6" s="196" t="s">
        <v>71</v>
      </c>
      <c r="G6" s="196" t="s">
        <v>29</v>
      </c>
      <c r="H6" s="196"/>
      <c r="I6" s="196" t="s">
        <v>76</v>
      </c>
      <c r="J6" s="196"/>
      <c r="K6" s="196"/>
    </row>
    <row r="7" spans="1:11" s="48" customFormat="1" ht="48" customHeight="1" x14ac:dyDescent="0.25">
      <c r="A7" s="196"/>
      <c r="B7" s="196"/>
      <c r="C7" s="196"/>
      <c r="D7" s="196"/>
      <c r="E7" s="196"/>
      <c r="F7" s="196"/>
      <c r="G7" s="47" t="s">
        <v>33</v>
      </c>
      <c r="H7" s="47" t="s">
        <v>23</v>
      </c>
      <c r="I7" s="47" t="s">
        <v>77</v>
      </c>
      <c r="J7" s="47" t="s">
        <v>78</v>
      </c>
      <c r="K7" s="47" t="s">
        <v>79</v>
      </c>
    </row>
    <row r="8" spans="1:11" ht="33.75" customHeight="1" x14ac:dyDescent="0.25">
      <c r="A8" s="20">
        <v>1</v>
      </c>
      <c r="B8" s="193" t="s">
        <v>92</v>
      </c>
      <c r="C8" s="194"/>
      <c r="D8" s="194"/>
      <c r="E8" s="194"/>
      <c r="F8" s="194"/>
      <c r="G8" s="194"/>
      <c r="H8" s="194"/>
      <c r="I8" s="194"/>
      <c r="J8" s="194"/>
      <c r="K8" s="195"/>
    </row>
    <row r="9" spans="1:11" ht="18.75" x14ac:dyDescent="0.25">
      <c r="A9" s="20">
        <f>+A8+1</f>
        <v>2</v>
      </c>
      <c r="B9" s="7"/>
      <c r="C9" s="7"/>
      <c r="D9" s="20"/>
      <c r="E9" s="20"/>
      <c r="F9" s="20"/>
      <c r="G9" s="20"/>
      <c r="H9" s="20"/>
      <c r="I9" s="20"/>
      <c r="J9" s="20"/>
      <c r="K9" s="23"/>
    </row>
    <row r="10" spans="1:11" ht="18.75" x14ac:dyDescent="0.25">
      <c r="A10" s="20">
        <f t="shared" ref="A10" si="0">+A9+1</f>
        <v>3</v>
      </c>
      <c r="B10" s="7"/>
      <c r="C10" s="7"/>
      <c r="D10" s="20"/>
      <c r="E10" s="20"/>
      <c r="F10" s="20"/>
      <c r="G10" s="20"/>
      <c r="H10" s="20"/>
      <c r="I10" s="20"/>
      <c r="J10" s="20"/>
      <c r="K10" s="23"/>
    </row>
    <row r="11" spans="1:11" ht="18.75" x14ac:dyDescent="0.25">
      <c r="A11" s="114" t="s">
        <v>22</v>
      </c>
      <c r="B11" s="114"/>
      <c r="C11" s="4" t="s">
        <v>75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46" t="s">
        <v>32</v>
      </c>
      <c r="C13" s="8"/>
      <c r="D13" s="3"/>
      <c r="E13" s="3"/>
      <c r="F13" s="24"/>
      <c r="G13" s="24"/>
      <c r="H13" s="24"/>
      <c r="I13" s="3"/>
      <c r="J13" s="3"/>
      <c r="K13" s="24"/>
    </row>
    <row r="14" spans="1:11" ht="15" customHeight="1" x14ac:dyDescent="0.25">
      <c r="A14" s="196" t="s">
        <v>14</v>
      </c>
      <c r="B14" s="196" t="s">
        <v>27</v>
      </c>
      <c r="C14" s="196" t="s">
        <v>52</v>
      </c>
      <c r="D14" s="196" t="s">
        <v>34</v>
      </c>
      <c r="E14" s="196" t="s">
        <v>38</v>
      </c>
      <c r="F14" s="196" t="s">
        <v>71</v>
      </c>
      <c r="G14" s="199" t="s">
        <v>28</v>
      </c>
      <c r="H14" s="200"/>
      <c r="I14" s="200"/>
      <c r="J14" s="200"/>
      <c r="K14" s="201"/>
    </row>
    <row r="15" spans="1:11" ht="48.6" customHeight="1" x14ac:dyDescent="0.25">
      <c r="A15" s="196"/>
      <c r="B15" s="196"/>
      <c r="C15" s="196"/>
      <c r="D15" s="196"/>
      <c r="E15" s="196"/>
      <c r="F15" s="196"/>
      <c r="G15" s="202"/>
      <c r="H15" s="203"/>
      <c r="I15" s="203"/>
      <c r="J15" s="203"/>
      <c r="K15" s="204"/>
    </row>
    <row r="16" spans="1:11" ht="18.75" x14ac:dyDescent="0.25">
      <c r="A16" s="20">
        <v>1</v>
      </c>
      <c r="B16" s="7"/>
      <c r="C16" s="7"/>
      <c r="D16" s="20"/>
      <c r="E16" s="20"/>
      <c r="F16" s="20"/>
      <c r="G16" s="147"/>
      <c r="H16" s="198"/>
      <c r="I16" s="198"/>
      <c r="J16" s="198"/>
      <c r="K16" s="148"/>
    </row>
    <row r="17" spans="1:11" ht="18.75" x14ac:dyDescent="0.25">
      <c r="A17" s="20">
        <f>+A16+1</f>
        <v>2</v>
      </c>
      <c r="B17" s="7"/>
      <c r="C17" s="7"/>
      <c r="D17" s="20"/>
      <c r="E17" s="20"/>
      <c r="F17" s="20"/>
      <c r="G17" s="147"/>
      <c r="H17" s="198"/>
      <c r="I17" s="198"/>
      <c r="J17" s="198"/>
      <c r="K17" s="148"/>
    </row>
    <row r="18" spans="1:11" ht="18.75" x14ac:dyDescent="0.25">
      <c r="A18" s="20">
        <f t="shared" ref="A18" si="2">+A17+1</f>
        <v>3</v>
      </c>
      <c r="B18" s="7"/>
      <c r="C18" s="7"/>
      <c r="D18" s="20"/>
      <c r="E18" s="20"/>
      <c r="F18" s="20"/>
      <c r="G18" s="147"/>
      <c r="H18" s="198"/>
      <c r="I18" s="198"/>
      <c r="J18" s="198"/>
      <c r="K18" s="148"/>
    </row>
    <row r="19" spans="1:11" ht="18.75" x14ac:dyDescent="0.25">
      <c r="A19" s="114" t="s">
        <v>22</v>
      </c>
      <c r="B19" s="114"/>
      <c r="C19" s="4" t="s">
        <v>75</v>
      </c>
      <c r="D19" s="4">
        <f>SUM(D16:D18)</f>
        <v>0</v>
      </c>
      <c r="E19" s="4">
        <f>SUM(E16:E18)</f>
        <v>0</v>
      </c>
      <c r="F19" s="4">
        <f>SUM(F16:F18)</f>
        <v>0</v>
      </c>
      <c r="G19" s="147" t="s">
        <v>75</v>
      </c>
      <c r="H19" s="198"/>
      <c r="I19" s="198"/>
      <c r="J19" s="198"/>
      <c r="K19" s="148"/>
    </row>
    <row r="22" spans="1:11" ht="18.75" x14ac:dyDescent="0.25">
      <c r="A22" s="3"/>
      <c r="B22" s="46" t="s">
        <v>46</v>
      </c>
      <c r="C22" s="8"/>
      <c r="D22" s="3"/>
      <c r="E22" s="3"/>
      <c r="F22" s="24"/>
      <c r="G22" s="24"/>
      <c r="H22" s="24"/>
      <c r="I22" s="3"/>
      <c r="J22" s="3"/>
      <c r="K22" s="24"/>
    </row>
    <row r="23" spans="1:11" ht="16.5" customHeight="1" x14ac:dyDescent="0.25">
      <c r="A23" s="196" t="s">
        <v>14</v>
      </c>
      <c r="B23" s="196" t="s">
        <v>49</v>
      </c>
      <c r="C23" s="196" t="s">
        <v>52</v>
      </c>
      <c r="D23" s="196" t="s">
        <v>50</v>
      </c>
      <c r="E23" s="196" t="s">
        <v>47</v>
      </c>
      <c r="F23" s="196" t="s">
        <v>72</v>
      </c>
      <c r="G23" s="199" t="s">
        <v>48</v>
      </c>
      <c r="H23" s="200"/>
      <c r="I23" s="200"/>
      <c r="J23" s="200"/>
      <c r="K23" s="201"/>
    </row>
    <row r="24" spans="1:11" ht="34.5" customHeight="1" x14ac:dyDescent="0.25">
      <c r="A24" s="196"/>
      <c r="B24" s="196"/>
      <c r="C24" s="196"/>
      <c r="D24" s="196"/>
      <c r="E24" s="196"/>
      <c r="F24" s="196"/>
      <c r="G24" s="202"/>
      <c r="H24" s="203"/>
      <c r="I24" s="203"/>
      <c r="J24" s="203"/>
      <c r="K24" s="204"/>
    </row>
    <row r="25" spans="1:11" ht="18.75" x14ac:dyDescent="0.25">
      <c r="A25" s="20">
        <v>1</v>
      </c>
      <c r="B25" s="7"/>
      <c r="C25" s="7"/>
      <c r="D25" s="20"/>
      <c r="E25" s="20"/>
      <c r="F25" s="20"/>
      <c r="G25" s="147"/>
      <c r="H25" s="198"/>
      <c r="I25" s="198"/>
      <c r="J25" s="198"/>
      <c r="K25" s="148"/>
    </row>
    <row r="26" spans="1:11" ht="18.75" x14ac:dyDescent="0.25">
      <c r="A26" s="20">
        <f>+A25+1</f>
        <v>2</v>
      </c>
      <c r="B26" s="7"/>
      <c r="C26" s="7"/>
      <c r="D26" s="20"/>
      <c r="E26" s="20"/>
      <c r="F26" s="20"/>
      <c r="G26" s="147"/>
      <c r="H26" s="198"/>
      <c r="I26" s="198"/>
      <c r="J26" s="198"/>
      <c r="K26" s="148"/>
    </row>
    <row r="27" spans="1:11" ht="18.75" x14ac:dyDescent="0.25">
      <c r="A27" s="20">
        <f t="shared" ref="A27" si="3">+A26+1</f>
        <v>3</v>
      </c>
      <c r="B27" s="7"/>
      <c r="C27" s="7"/>
      <c r="D27" s="20"/>
      <c r="E27" s="20"/>
      <c r="F27" s="20"/>
      <c r="G27" s="147"/>
      <c r="H27" s="198"/>
      <c r="I27" s="198"/>
      <c r="J27" s="198"/>
      <c r="K27" s="148"/>
    </row>
    <row r="28" spans="1:11" ht="18.75" x14ac:dyDescent="0.25">
      <c r="A28" s="114" t="s">
        <v>22</v>
      </c>
      <c r="B28" s="114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47" t="s">
        <v>75</v>
      </c>
      <c r="H28" s="198"/>
      <c r="I28" s="198"/>
      <c r="J28" s="198"/>
      <c r="K28" s="148"/>
    </row>
    <row r="30" spans="1:11" x14ac:dyDescent="0.25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</row>
  </sheetData>
  <mergeCells count="39">
    <mergeCell ref="G14:K15"/>
    <mergeCell ref="G16:K16"/>
    <mergeCell ref="G17:K17"/>
    <mergeCell ref="G18:K18"/>
    <mergeCell ref="G19:K19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A6:A7"/>
    <mergeCell ref="B6:B7"/>
    <mergeCell ref="C6:C7"/>
    <mergeCell ref="E6:E7"/>
    <mergeCell ref="G6:H6"/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N14"/>
  <sheetViews>
    <sheetView view="pageBreakPreview" zoomScaleNormal="100" zoomScaleSheetLayoutView="100" workbookViewId="0">
      <selection activeCell="A3" sqref="A3:J3"/>
    </sheetView>
  </sheetViews>
  <sheetFormatPr defaultColWidth="9.140625" defaultRowHeight="15.75" x14ac:dyDescent="0.25"/>
  <cols>
    <col min="1" max="1" width="6" style="25" customWidth="1"/>
    <col min="2" max="2" width="17.28515625" style="25" customWidth="1"/>
    <col min="3" max="3" width="13.7109375" style="25" customWidth="1"/>
    <col min="4" max="7" width="20.85546875" style="25" customWidth="1"/>
    <col min="8" max="8" width="17.5703125" style="25" customWidth="1"/>
    <col min="9" max="9" width="19.28515625" style="25" customWidth="1"/>
    <col min="10" max="10" width="14" style="25" customWidth="1"/>
    <col min="11" max="13" width="18.7109375" style="25" customWidth="1"/>
    <col min="14" max="14" width="15.7109375" style="25" customWidth="1"/>
    <col min="15" max="19" width="15.7109375" style="26" customWidth="1"/>
    <col min="20" max="16384" width="9.140625" style="26"/>
  </cols>
  <sheetData>
    <row r="1" spans="1:10" ht="66.75" customHeight="1" x14ac:dyDescent="0.25">
      <c r="H1" s="205" t="s">
        <v>89</v>
      </c>
      <c r="I1" s="205"/>
      <c r="J1" s="205"/>
    </row>
    <row r="3" spans="1:10" s="25" customFormat="1" ht="73.5" customHeight="1" x14ac:dyDescent="0.25">
      <c r="A3" s="170" t="s">
        <v>194</v>
      </c>
      <c r="B3" s="170"/>
      <c r="C3" s="170"/>
      <c r="D3" s="170"/>
      <c r="E3" s="170"/>
      <c r="F3" s="170"/>
      <c r="G3" s="170"/>
      <c r="H3" s="170"/>
      <c r="I3" s="170"/>
      <c r="J3" s="170"/>
    </row>
    <row r="5" spans="1:10" s="25" customFormat="1" ht="47.25" customHeight="1" x14ac:dyDescent="0.25">
      <c r="A5" s="121" t="s">
        <v>73</v>
      </c>
      <c r="B5" s="121" t="s">
        <v>39</v>
      </c>
      <c r="C5" s="121" t="s">
        <v>74</v>
      </c>
      <c r="D5" s="206" t="s">
        <v>40</v>
      </c>
      <c r="E5" s="207"/>
      <c r="F5" s="209" t="s">
        <v>45</v>
      </c>
      <c r="G5" s="209" t="s">
        <v>43</v>
      </c>
      <c r="H5" s="209" t="s">
        <v>66</v>
      </c>
      <c r="I5" s="209" t="s">
        <v>67</v>
      </c>
      <c r="J5" s="209" t="s">
        <v>25</v>
      </c>
    </row>
    <row r="6" spans="1:10" s="25" customFormat="1" ht="60.75" customHeight="1" x14ac:dyDescent="0.25">
      <c r="A6" s="121"/>
      <c r="B6" s="121"/>
      <c r="C6" s="121"/>
      <c r="D6" s="33" t="s">
        <v>41</v>
      </c>
      <c r="E6" s="33" t="s">
        <v>42</v>
      </c>
      <c r="F6" s="210"/>
      <c r="G6" s="210"/>
      <c r="H6" s="210"/>
      <c r="I6" s="210"/>
      <c r="J6" s="210"/>
    </row>
    <row r="7" spans="1:10" s="25" customFormat="1" ht="27" customHeight="1" x14ac:dyDescent="0.25">
      <c r="A7" s="28">
        <v>1</v>
      </c>
      <c r="B7" s="211" t="s">
        <v>91</v>
      </c>
      <c r="C7" s="212"/>
      <c r="D7" s="212"/>
      <c r="E7" s="212"/>
      <c r="F7" s="212"/>
      <c r="G7" s="212"/>
      <c r="H7" s="212"/>
      <c r="I7" s="212"/>
      <c r="J7" s="213"/>
    </row>
    <row r="8" spans="1:10" s="25" customFormat="1" ht="15" x14ac:dyDescent="0.25">
      <c r="A8" s="28">
        <v>2</v>
      </c>
      <c r="B8" s="27"/>
      <c r="C8" s="45" t="s">
        <v>75</v>
      </c>
      <c r="D8" s="27"/>
      <c r="E8" s="27"/>
      <c r="F8" s="27"/>
      <c r="G8" s="27"/>
      <c r="H8" s="27"/>
      <c r="I8" s="27"/>
      <c r="J8" s="27"/>
    </row>
    <row r="9" spans="1:10" s="25" customFormat="1" ht="15" x14ac:dyDescent="0.25">
      <c r="A9" s="28">
        <v>3</v>
      </c>
      <c r="B9" s="27"/>
      <c r="C9" s="45" t="s">
        <v>75</v>
      </c>
      <c r="D9" s="27"/>
      <c r="E9" s="27"/>
      <c r="F9" s="27"/>
      <c r="G9" s="27"/>
      <c r="H9" s="27"/>
      <c r="I9" s="27"/>
      <c r="J9" s="27"/>
    </row>
    <row r="10" spans="1:10" s="25" customFormat="1" ht="15" x14ac:dyDescent="0.25">
      <c r="A10" s="28">
        <v>4</v>
      </c>
      <c r="B10" s="27"/>
      <c r="C10" s="45" t="s">
        <v>75</v>
      </c>
      <c r="D10" s="27"/>
      <c r="E10" s="27"/>
      <c r="F10" s="27"/>
      <c r="G10" s="27"/>
      <c r="H10" s="27"/>
      <c r="I10" s="27"/>
      <c r="J10" s="27"/>
    </row>
    <row r="11" spans="1:10" s="25" customFormat="1" ht="15" x14ac:dyDescent="0.25">
      <c r="A11" s="28">
        <v>5</v>
      </c>
      <c r="B11" s="27"/>
      <c r="C11" s="45" t="s">
        <v>75</v>
      </c>
      <c r="D11" s="27"/>
      <c r="E11" s="27"/>
      <c r="F11" s="27"/>
      <c r="G11" s="27"/>
      <c r="H11" s="27"/>
      <c r="I11" s="27"/>
      <c r="J11" s="27"/>
    </row>
    <row r="13" spans="1:10" s="25" customFormat="1" ht="30.75" customHeight="1" x14ac:dyDescent="0.25">
      <c r="A13" s="34"/>
      <c r="B13" s="208" t="s">
        <v>44</v>
      </c>
      <c r="C13" s="208"/>
      <c r="D13" s="208"/>
      <c r="E13" s="208"/>
      <c r="F13" s="208"/>
      <c r="G13" s="208"/>
      <c r="H13" s="208"/>
      <c r="I13" s="208"/>
      <c r="J13" s="208"/>
    </row>
    <row r="14" spans="1:10" ht="18.75" customHeigh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4" t="s">
        <v>51</v>
      </c>
      <c r="B5" s="164"/>
      <c r="C5" s="164"/>
      <c r="D5" s="164"/>
    </row>
    <row r="7" spans="1:4" ht="25.5" x14ac:dyDescent="0.25">
      <c r="A7" s="38" t="s">
        <v>24</v>
      </c>
      <c r="B7" s="38" t="s">
        <v>54</v>
      </c>
      <c r="C7" s="38" t="s">
        <v>52</v>
      </c>
      <c r="D7" s="38" t="s">
        <v>53</v>
      </c>
    </row>
    <row r="8" spans="1:4" x14ac:dyDescent="0.25">
      <c r="A8" s="35">
        <v>1</v>
      </c>
      <c r="B8" s="35"/>
      <c r="C8" s="35"/>
      <c r="D8" s="35"/>
    </row>
    <row r="9" spans="1:4" x14ac:dyDescent="0.25">
      <c r="A9" s="35">
        <f>+A8+1</f>
        <v>2</v>
      </c>
      <c r="B9" s="36"/>
      <c r="C9" s="36"/>
      <c r="D9" s="37"/>
    </row>
    <row r="10" spans="1:4" x14ac:dyDescent="0.25">
      <c r="A10" s="35">
        <f t="shared" ref="A10:A17" si="0">+A9+1</f>
        <v>3</v>
      </c>
      <c r="B10" s="36"/>
      <c r="C10" s="36"/>
      <c r="D10" s="37"/>
    </row>
    <row r="11" spans="1:4" x14ac:dyDescent="0.25">
      <c r="A11" s="35">
        <f t="shared" si="0"/>
        <v>4</v>
      </c>
      <c r="B11" s="36"/>
      <c r="C11" s="36"/>
      <c r="D11" s="37"/>
    </row>
    <row r="12" spans="1:4" x14ac:dyDescent="0.25">
      <c r="A12" s="35">
        <f t="shared" si="0"/>
        <v>5</v>
      </c>
      <c r="B12" s="36"/>
      <c r="C12" s="36"/>
      <c r="D12" s="37"/>
    </row>
    <row r="13" spans="1:4" x14ac:dyDescent="0.25">
      <c r="A13" s="35">
        <f t="shared" si="0"/>
        <v>6</v>
      </c>
      <c r="B13" s="36"/>
      <c r="C13" s="36"/>
      <c r="D13" s="37"/>
    </row>
    <row r="14" spans="1:4" x14ac:dyDescent="0.25">
      <c r="A14" s="35">
        <f t="shared" si="0"/>
        <v>7</v>
      </c>
      <c r="B14" s="36"/>
      <c r="C14" s="36"/>
      <c r="D14" s="37"/>
    </row>
    <row r="15" spans="1:4" x14ac:dyDescent="0.25">
      <c r="A15" s="35">
        <f t="shared" si="0"/>
        <v>8</v>
      </c>
      <c r="B15" s="36"/>
      <c r="C15" s="36"/>
      <c r="D15" s="37"/>
    </row>
    <row r="16" spans="1:4" x14ac:dyDescent="0.25">
      <c r="A16" s="35">
        <f t="shared" si="0"/>
        <v>9</v>
      </c>
      <c r="B16" s="36"/>
      <c r="C16" s="36"/>
      <c r="D16" s="37"/>
    </row>
    <row r="17" spans="1:4" x14ac:dyDescent="0.25">
      <c r="A17" s="35">
        <f t="shared" si="0"/>
        <v>10</v>
      </c>
      <c r="B17" s="36"/>
      <c r="C17" s="36"/>
      <c r="D17" s="37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13"/>
  <sheetViews>
    <sheetView view="pageBreakPreview" zoomScale="85" zoomScaleNormal="85" zoomScaleSheetLayoutView="85" workbookViewId="0">
      <selection activeCell="B5" sqref="B5:B6"/>
    </sheetView>
  </sheetViews>
  <sheetFormatPr defaultColWidth="9.140625" defaultRowHeight="18.75" x14ac:dyDescent="0.25"/>
  <cols>
    <col min="1" max="1" width="8.140625" style="3" customWidth="1"/>
    <col min="2" max="2" width="15.28515625" style="17" customWidth="1"/>
    <col min="3" max="3" width="15.7109375" style="17" customWidth="1"/>
    <col min="4" max="4" width="19.85546875" style="3" customWidth="1"/>
    <col min="5" max="5" width="24.85546875" style="17" customWidth="1"/>
    <col min="6" max="8" width="15.7109375" style="17" customWidth="1"/>
    <col min="9" max="9" width="20.5703125" style="17" customWidth="1"/>
    <col min="10" max="10" width="24.7109375" style="17" customWidth="1"/>
    <col min="11" max="12" width="18.140625" style="17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115" t="s">
        <v>84</v>
      </c>
      <c r="H1" s="115"/>
      <c r="I1" s="115"/>
      <c r="J1" s="115"/>
      <c r="K1" s="109"/>
      <c r="L1" s="109"/>
    </row>
    <row r="2" spans="1:16" x14ac:dyDescent="0.25">
      <c r="K2" s="109"/>
      <c r="L2" s="109"/>
    </row>
    <row r="3" spans="1:16" ht="75.75" customHeight="1" x14ac:dyDescent="0.25">
      <c r="A3" s="112" t="s">
        <v>239</v>
      </c>
      <c r="B3" s="112"/>
      <c r="C3" s="112"/>
      <c r="D3" s="112"/>
      <c r="E3" s="112"/>
      <c r="F3" s="112"/>
      <c r="G3" s="112"/>
      <c r="H3" s="112"/>
      <c r="I3" s="112"/>
      <c r="J3" s="112"/>
      <c r="K3" s="21"/>
      <c r="L3" s="21"/>
      <c r="M3" s="16"/>
      <c r="N3" s="16"/>
      <c r="O3" s="16"/>
      <c r="P3" s="16"/>
    </row>
    <row r="4" spans="1:16" x14ac:dyDescent="0.25">
      <c r="J4" s="18"/>
      <c r="L4" s="3"/>
    </row>
    <row r="5" spans="1:16" ht="39.75" customHeight="1" x14ac:dyDescent="0.25">
      <c r="A5" s="119" t="s">
        <v>14</v>
      </c>
      <c r="B5" s="117" t="s">
        <v>55</v>
      </c>
      <c r="C5" s="117" t="s">
        <v>56</v>
      </c>
      <c r="D5" s="117" t="s">
        <v>57</v>
      </c>
      <c r="E5" s="117" t="s">
        <v>58</v>
      </c>
      <c r="F5" s="121" t="s">
        <v>60</v>
      </c>
      <c r="G5" s="121"/>
      <c r="H5" s="117" t="s">
        <v>63</v>
      </c>
      <c r="I5" s="117" t="s">
        <v>64</v>
      </c>
      <c r="J5" s="117" t="s">
        <v>80</v>
      </c>
      <c r="L5" s="18"/>
    </row>
    <row r="6" spans="1:16" ht="159.75" customHeight="1" x14ac:dyDescent="0.25">
      <c r="A6" s="120"/>
      <c r="B6" s="118"/>
      <c r="C6" s="118"/>
      <c r="D6" s="118"/>
      <c r="E6" s="118"/>
      <c r="F6" s="33" t="s">
        <v>62</v>
      </c>
      <c r="G6" s="33" t="s">
        <v>65</v>
      </c>
      <c r="H6" s="118"/>
      <c r="I6" s="118"/>
      <c r="J6" s="118"/>
      <c r="L6" s="18"/>
    </row>
    <row r="7" spans="1:16" ht="96" customHeight="1" x14ac:dyDescent="0.25">
      <c r="A7" s="42">
        <v>1</v>
      </c>
      <c r="B7" s="122" t="s">
        <v>188</v>
      </c>
      <c r="C7" s="123"/>
      <c r="D7" s="123"/>
      <c r="E7" s="123"/>
      <c r="F7" s="123"/>
      <c r="G7" s="123"/>
      <c r="H7" s="123"/>
      <c r="I7" s="123"/>
      <c r="J7" s="124"/>
      <c r="L7" s="18"/>
    </row>
    <row r="8" spans="1:16" ht="36.75" customHeight="1" x14ac:dyDescent="0.3">
      <c r="A8" s="42">
        <v>2</v>
      </c>
      <c r="B8" s="40"/>
      <c r="C8" s="40"/>
      <c r="D8" s="40"/>
      <c r="E8" s="40"/>
      <c r="F8" s="40"/>
      <c r="G8" s="40"/>
      <c r="H8" s="40"/>
      <c r="I8" s="40"/>
      <c r="J8" s="40"/>
      <c r="L8" s="18"/>
    </row>
    <row r="9" spans="1:16" ht="36.75" customHeight="1" x14ac:dyDescent="0.3">
      <c r="A9" s="42">
        <v>3</v>
      </c>
      <c r="B9" s="40"/>
      <c r="C9" s="40"/>
      <c r="D9" s="40"/>
      <c r="E9" s="40"/>
      <c r="F9" s="40"/>
      <c r="G9" s="40"/>
      <c r="H9" s="40"/>
      <c r="I9" s="40"/>
      <c r="J9" s="40"/>
      <c r="L9" s="18"/>
    </row>
    <row r="10" spans="1:16" ht="36.75" customHeight="1" x14ac:dyDescent="0.3">
      <c r="A10" s="42">
        <v>4</v>
      </c>
      <c r="B10" s="40"/>
      <c r="C10" s="40"/>
      <c r="D10" s="41"/>
      <c r="E10" s="40"/>
      <c r="F10" s="40"/>
      <c r="G10" s="40"/>
      <c r="H10" s="40"/>
      <c r="I10" s="40"/>
      <c r="J10" s="40"/>
      <c r="L10" s="18"/>
    </row>
    <row r="11" spans="1:16" x14ac:dyDescent="0.25">
      <c r="L11" s="18"/>
    </row>
    <row r="12" spans="1:16" ht="4.5" customHeight="1" x14ac:dyDescent="0.25">
      <c r="L12" s="18"/>
    </row>
    <row r="13" spans="1:16" ht="66.75" customHeight="1" x14ac:dyDescent="0.25">
      <c r="A13" s="116" t="s">
        <v>81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30"/>
      <c r="L13" s="30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B050"/>
  </sheetPr>
  <dimension ref="A1:K14"/>
  <sheetViews>
    <sheetView view="pageBreakPreview" zoomScaleNormal="100" zoomScaleSheetLayoutView="100" workbookViewId="0">
      <selection activeCell="E8" sqref="E8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29" t="s">
        <v>82</v>
      </c>
      <c r="F1" s="129"/>
    </row>
    <row r="2" spans="1:10" ht="8.25" customHeight="1" x14ac:dyDescent="0.25">
      <c r="F2" s="43"/>
    </row>
    <row r="3" spans="1:10" ht="54.6" customHeight="1" x14ac:dyDescent="0.25">
      <c r="A3" s="132" t="s">
        <v>236</v>
      </c>
      <c r="B3" s="132"/>
      <c r="C3" s="132"/>
      <c r="D3" s="132"/>
      <c r="E3" s="132"/>
      <c r="F3" s="132"/>
    </row>
    <row r="4" spans="1:10" ht="22.5" customHeight="1" x14ac:dyDescent="0.25">
      <c r="F4" s="82" t="s">
        <v>322</v>
      </c>
    </row>
    <row r="5" spans="1:10" ht="29.25" customHeight="1" x14ac:dyDescent="0.25">
      <c r="A5" s="130" t="s">
        <v>14</v>
      </c>
      <c r="B5" s="130" t="s">
        <v>15</v>
      </c>
      <c r="C5" s="130" t="s">
        <v>61</v>
      </c>
      <c r="D5" s="128" t="s">
        <v>16</v>
      </c>
      <c r="E5" s="128"/>
      <c r="F5" s="130" t="s">
        <v>35</v>
      </c>
      <c r="G5" s="87"/>
      <c r="H5" s="87"/>
      <c r="I5" s="87"/>
      <c r="J5" s="87"/>
    </row>
    <row r="6" spans="1:10" ht="35.25" customHeight="1" x14ac:dyDescent="0.25">
      <c r="A6" s="131"/>
      <c r="B6" s="131"/>
      <c r="C6" s="131"/>
      <c r="D6" s="89" t="s">
        <v>17</v>
      </c>
      <c r="E6" s="89" t="s">
        <v>18</v>
      </c>
      <c r="F6" s="131"/>
      <c r="G6" s="88"/>
      <c r="H6" s="88"/>
      <c r="I6" s="88"/>
      <c r="J6" s="88"/>
    </row>
    <row r="7" spans="1:10" ht="33.75" customHeight="1" x14ac:dyDescent="0.25">
      <c r="A7" s="126">
        <v>1</v>
      </c>
      <c r="B7" s="127" t="s">
        <v>36</v>
      </c>
      <c r="C7" s="90" t="s">
        <v>159</v>
      </c>
      <c r="D7" s="31">
        <v>1</v>
      </c>
      <c r="E7" s="31">
        <v>214949</v>
      </c>
      <c r="F7" s="92" t="s">
        <v>161</v>
      </c>
      <c r="G7" s="88"/>
      <c r="H7" s="88"/>
      <c r="I7" s="88"/>
      <c r="J7" s="88"/>
    </row>
    <row r="8" spans="1:10" ht="33.75" customHeight="1" x14ac:dyDescent="0.25">
      <c r="A8" s="126"/>
      <c r="B8" s="127"/>
      <c r="C8" s="91" t="s">
        <v>160</v>
      </c>
      <c r="D8" s="32">
        <v>0</v>
      </c>
      <c r="E8" s="32">
        <v>0</v>
      </c>
      <c r="F8" s="92"/>
      <c r="G8" s="88"/>
      <c r="H8" s="88"/>
      <c r="I8" s="88"/>
      <c r="J8" s="88"/>
    </row>
    <row r="9" spans="1:10" ht="33.75" customHeight="1" x14ac:dyDescent="0.25">
      <c r="A9" s="126"/>
      <c r="B9" s="127"/>
      <c r="C9" s="91" t="s">
        <v>162</v>
      </c>
      <c r="D9" s="32">
        <v>0</v>
      </c>
      <c r="E9" s="32">
        <v>0</v>
      </c>
      <c r="F9" s="92"/>
      <c r="G9" s="88"/>
      <c r="H9" s="88"/>
      <c r="I9" s="88"/>
      <c r="J9" s="88"/>
    </row>
    <row r="10" spans="1:10" ht="33.75" customHeight="1" x14ac:dyDescent="0.25">
      <c r="A10" s="126"/>
      <c r="B10" s="127"/>
      <c r="C10" s="93" t="s">
        <v>163</v>
      </c>
      <c r="D10" s="92">
        <v>11</v>
      </c>
      <c r="E10" s="96">
        <v>228736.73</v>
      </c>
      <c r="F10" s="92" t="s">
        <v>161</v>
      </c>
      <c r="G10" s="88"/>
      <c r="H10" s="88"/>
      <c r="I10" s="88"/>
      <c r="J10" s="88"/>
    </row>
    <row r="12" spans="1:10" x14ac:dyDescent="0.25">
      <c r="A12" s="125" t="s">
        <v>81</v>
      </c>
      <c r="B12" s="125"/>
      <c r="C12" s="125"/>
      <c r="D12" s="125"/>
      <c r="E12" s="125"/>
      <c r="F12" s="125"/>
    </row>
    <row r="13" spans="1:10" x14ac:dyDescent="0.25">
      <c r="A13" s="125"/>
      <c r="B13" s="125"/>
      <c r="C13" s="125"/>
      <c r="D13" s="125"/>
      <c r="E13" s="125"/>
      <c r="F13" s="125"/>
    </row>
    <row r="14" spans="1:10" x14ac:dyDescent="0.25">
      <c r="A14" s="125"/>
      <c r="B14" s="125"/>
      <c r="C14" s="125"/>
      <c r="D14" s="125"/>
      <c r="E14" s="125"/>
      <c r="F14" s="125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50"/>
    <pageSetUpPr fitToPage="1"/>
  </sheetPr>
  <dimension ref="A1:O12"/>
  <sheetViews>
    <sheetView view="pageBreakPreview" topLeftCell="A4" zoomScale="85" zoomScaleNormal="85" zoomScaleSheetLayoutView="85" workbookViewId="0">
      <selection activeCell="D9" sqref="D9"/>
    </sheetView>
  </sheetViews>
  <sheetFormatPr defaultColWidth="9.140625" defaultRowHeight="18.75" x14ac:dyDescent="0.25"/>
  <cols>
    <col min="1" max="1" width="9.7109375" style="19" bestFit="1" customWidth="1"/>
    <col min="2" max="2" width="12.85546875" style="22" customWidth="1"/>
    <col min="3" max="3" width="53.28515625" style="19" customWidth="1"/>
    <col min="4" max="4" width="37.140625" style="22" customWidth="1"/>
    <col min="5" max="5" width="22.85546875" style="22" customWidth="1"/>
    <col min="6" max="6" width="22.7109375" style="22" customWidth="1"/>
    <col min="7" max="7" width="36.42578125" style="22" customWidth="1"/>
    <col min="8" max="8" width="19" style="22" customWidth="1"/>
    <col min="9" max="9" width="24.7109375" style="22" customWidth="1"/>
    <col min="10" max="10" width="20.140625" style="22" customWidth="1"/>
    <col min="11" max="11" width="23.28515625" style="22" customWidth="1"/>
    <col min="12" max="12" width="24" style="22" customWidth="1"/>
    <col min="13" max="13" width="16.7109375" style="19" customWidth="1"/>
    <col min="14" max="15" width="15.7109375" style="19" customWidth="1"/>
    <col min="16" max="19" width="18.7109375" style="19" customWidth="1"/>
    <col min="20" max="25" width="15.7109375" style="19" customWidth="1"/>
    <col min="26" max="16384" width="9.140625" style="19"/>
  </cols>
  <sheetData>
    <row r="1" spans="1:15" ht="107.25" customHeight="1" x14ac:dyDescent="0.25">
      <c r="I1" s="142" t="s">
        <v>85</v>
      </c>
      <c r="J1" s="142"/>
      <c r="K1" s="142"/>
      <c r="L1" s="142"/>
    </row>
    <row r="2" spans="1:15" ht="77.25" customHeight="1" x14ac:dyDescent="0.25">
      <c r="A2" s="112" t="s">
        <v>203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1"/>
      <c r="N2" s="21"/>
      <c r="O2" s="21"/>
    </row>
    <row r="3" spans="1:15" x14ac:dyDescent="0.25">
      <c r="A3" s="84"/>
      <c r="L3" s="18"/>
    </row>
    <row r="4" spans="1:15" ht="49.5" customHeight="1" x14ac:dyDescent="0.25">
      <c r="A4" s="144" t="s">
        <v>14</v>
      </c>
      <c r="B4" s="144" t="s">
        <v>15</v>
      </c>
      <c r="C4" s="144" t="s">
        <v>7</v>
      </c>
      <c r="D4" s="144" t="s">
        <v>37</v>
      </c>
      <c r="E4" s="144" t="s">
        <v>11</v>
      </c>
      <c r="F4" s="144" t="s">
        <v>12</v>
      </c>
      <c r="G4" s="146" t="s">
        <v>60</v>
      </c>
      <c r="H4" s="146"/>
      <c r="I4" s="144" t="s">
        <v>8</v>
      </c>
      <c r="J4" s="144" t="s">
        <v>9</v>
      </c>
      <c r="K4" s="144" t="s">
        <v>10</v>
      </c>
      <c r="L4" s="144" t="s">
        <v>68</v>
      </c>
    </row>
    <row r="5" spans="1:15" ht="62.25" customHeight="1" x14ac:dyDescent="0.25">
      <c r="A5" s="145"/>
      <c r="B5" s="145"/>
      <c r="C5" s="145"/>
      <c r="D5" s="145"/>
      <c r="E5" s="145"/>
      <c r="F5" s="145"/>
      <c r="G5" s="44" t="s">
        <v>62</v>
      </c>
      <c r="H5" s="44" t="s">
        <v>65</v>
      </c>
      <c r="I5" s="145"/>
      <c r="J5" s="145"/>
      <c r="K5" s="145"/>
      <c r="L5" s="145"/>
    </row>
    <row r="6" spans="1:15" ht="36.75" customHeight="1" x14ac:dyDescent="0.25">
      <c r="A6" s="53" t="s">
        <v>93</v>
      </c>
      <c r="B6" s="50" t="s">
        <v>19</v>
      </c>
      <c r="C6" s="133" t="s">
        <v>231</v>
      </c>
      <c r="D6" s="134"/>
      <c r="E6" s="134"/>
      <c r="F6" s="134"/>
      <c r="G6" s="134"/>
      <c r="H6" s="134"/>
      <c r="I6" s="134"/>
      <c r="J6" s="134"/>
      <c r="K6" s="134"/>
      <c r="L6" s="135"/>
    </row>
    <row r="7" spans="1:15" ht="42" customHeight="1" x14ac:dyDescent="0.25">
      <c r="A7" s="53" t="s">
        <v>229</v>
      </c>
      <c r="B7" s="50" t="s">
        <v>20</v>
      </c>
      <c r="C7" s="136"/>
      <c r="D7" s="137"/>
      <c r="E7" s="137"/>
      <c r="F7" s="137"/>
      <c r="G7" s="137"/>
      <c r="H7" s="137"/>
      <c r="I7" s="137"/>
      <c r="J7" s="137"/>
      <c r="K7" s="137"/>
      <c r="L7" s="138"/>
    </row>
    <row r="8" spans="1:15" ht="42" customHeight="1" x14ac:dyDescent="0.25">
      <c r="A8" s="49" t="s">
        <v>94</v>
      </c>
      <c r="B8" s="81" t="s">
        <v>21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5" ht="84" customHeight="1" x14ac:dyDescent="0.25">
      <c r="A9" s="49" t="s">
        <v>95</v>
      </c>
      <c r="B9" s="81" t="s">
        <v>36</v>
      </c>
      <c r="C9" s="85" t="s">
        <v>228</v>
      </c>
      <c r="D9" s="50" t="s">
        <v>230</v>
      </c>
      <c r="E9" s="50" t="s">
        <v>232</v>
      </c>
      <c r="F9" s="85" t="s">
        <v>233</v>
      </c>
      <c r="G9" s="85" t="s">
        <v>234</v>
      </c>
      <c r="H9" s="85">
        <v>303316157</v>
      </c>
      <c r="I9" s="85" t="s">
        <v>235</v>
      </c>
      <c r="J9" s="85">
        <v>32</v>
      </c>
      <c r="K9" s="85">
        <v>6717166</v>
      </c>
      <c r="L9" s="85">
        <v>214949.2</v>
      </c>
    </row>
    <row r="10" spans="1:15" ht="42" customHeight="1" x14ac:dyDescent="0.25">
      <c r="A10" s="147" t="s">
        <v>22</v>
      </c>
      <c r="B10" s="148"/>
      <c r="C10" s="7"/>
      <c r="D10" s="51"/>
      <c r="E10" s="20"/>
      <c r="F10" s="20"/>
      <c r="G10" s="20"/>
      <c r="H10" s="20"/>
      <c r="I10" s="20"/>
      <c r="J10" s="20"/>
      <c r="K10" s="20"/>
      <c r="L10" s="4">
        <f>SUM(L7:L9)</f>
        <v>214949.2</v>
      </c>
    </row>
    <row r="11" spans="1:15" ht="14.25" customHeight="1" x14ac:dyDescent="0.25"/>
    <row r="12" spans="1:15" ht="54" customHeight="1" x14ac:dyDescent="0.25">
      <c r="A12" s="143" t="s">
        <v>81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</row>
  </sheetData>
  <mergeCells count="16">
    <mergeCell ref="C6:L8"/>
    <mergeCell ref="A2:L2"/>
    <mergeCell ref="I1:L1"/>
    <mergeCell ref="A12:L12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A10:B10"/>
  </mergeCells>
  <phoneticPr fontId="33" type="noConversion"/>
  <printOptions horizontalCentered="1"/>
  <pageMargins left="0.19685039370078741" right="0.19685039370078741" top="0.39370078740157483" bottom="0.19685039370078741" header="0" footer="0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00B050"/>
    <pageSetUpPr fitToPage="1"/>
  </sheetPr>
  <dimension ref="A1:L48"/>
  <sheetViews>
    <sheetView view="pageBreakPreview" topLeftCell="A3" zoomScale="85" zoomScaleNormal="70" zoomScaleSheetLayoutView="85" workbookViewId="0">
      <pane ySplit="4" topLeftCell="A7" activePane="bottomLeft" state="frozen"/>
      <selection activeCell="A3" sqref="A3"/>
      <selection pane="bottomLeft" activeCell="J19" sqref="J19:K19"/>
    </sheetView>
  </sheetViews>
  <sheetFormatPr defaultColWidth="9.140625" defaultRowHeight="18.75" x14ac:dyDescent="0.25"/>
  <cols>
    <col min="1" max="1" width="8.140625" style="3" customWidth="1"/>
    <col min="2" max="2" width="14.28515625" style="17" customWidth="1"/>
    <col min="3" max="3" width="43.28515625" style="3" customWidth="1"/>
    <col min="4" max="4" width="36.5703125" style="17" bestFit="1" customWidth="1"/>
    <col min="5" max="5" width="16" style="3" customWidth="1"/>
    <col min="6" max="6" width="48.28515625" style="17" customWidth="1"/>
    <col min="7" max="7" width="15.140625" style="17" customWidth="1"/>
    <col min="8" max="8" width="12.5703125" style="22" customWidth="1"/>
    <col min="9" max="9" width="14.7109375" style="17" customWidth="1"/>
    <col min="10" max="10" width="19.28515625" style="17" customWidth="1"/>
    <col min="11" max="11" width="22.42578125" style="17" customWidth="1"/>
    <col min="12" max="16" width="15.7109375" style="3" customWidth="1"/>
    <col min="17" max="16384" width="9.140625" style="3"/>
  </cols>
  <sheetData>
    <row r="1" spans="1:12" ht="74.25" customHeight="1" x14ac:dyDescent="0.25">
      <c r="H1" s="115" t="s">
        <v>86</v>
      </c>
      <c r="I1" s="115"/>
      <c r="J1" s="115"/>
      <c r="K1" s="115"/>
    </row>
    <row r="2" spans="1:12" x14ac:dyDescent="0.25">
      <c r="J2" s="156"/>
      <c r="K2" s="156"/>
    </row>
    <row r="3" spans="1:12" ht="81.75" customHeight="1" x14ac:dyDescent="0.25">
      <c r="A3" s="112" t="s">
        <v>189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x14ac:dyDescent="0.25">
      <c r="K4" s="18"/>
    </row>
    <row r="5" spans="1:12" ht="45" customHeight="1" x14ac:dyDescent="0.25">
      <c r="A5" s="149" t="s">
        <v>14</v>
      </c>
      <c r="B5" s="149" t="s">
        <v>15</v>
      </c>
      <c r="C5" s="149" t="s">
        <v>7</v>
      </c>
      <c r="D5" s="149" t="s">
        <v>37</v>
      </c>
      <c r="E5" s="151" t="s">
        <v>164</v>
      </c>
      <c r="F5" s="152" t="s">
        <v>60</v>
      </c>
      <c r="G5" s="152"/>
      <c r="H5" s="149" t="s">
        <v>8</v>
      </c>
      <c r="I5" s="149" t="s">
        <v>9</v>
      </c>
      <c r="J5" s="149" t="s">
        <v>10</v>
      </c>
      <c r="K5" s="149" t="s">
        <v>69</v>
      </c>
    </row>
    <row r="6" spans="1:12" ht="61.5" customHeight="1" x14ac:dyDescent="0.25">
      <c r="A6" s="150"/>
      <c r="B6" s="150"/>
      <c r="C6" s="150"/>
      <c r="D6" s="150"/>
      <c r="E6" s="151"/>
      <c r="F6" s="99" t="s">
        <v>62</v>
      </c>
      <c r="G6" s="99" t="s">
        <v>65</v>
      </c>
      <c r="H6" s="150"/>
      <c r="I6" s="150"/>
      <c r="J6" s="150"/>
      <c r="K6" s="150"/>
    </row>
    <row r="7" spans="1:12" x14ac:dyDescent="0.25">
      <c r="A7" s="110" t="s">
        <v>36</v>
      </c>
      <c r="B7" s="155"/>
      <c r="C7" s="155"/>
      <c r="D7" s="155"/>
      <c r="E7" s="155"/>
      <c r="F7" s="155"/>
      <c r="G7" s="155"/>
      <c r="H7" s="155"/>
      <c r="I7" s="155"/>
      <c r="J7" s="155"/>
      <c r="K7" s="111"/>
    </row>
    <row r="8" spans="1:12" x14ac:dyDescent="0.25">
      <c r="A8" s="86">
        <v>1</v>
      </c>
      <c r="B8" s="86" t="s">
        <v>204</v>
      </c>
      <c r="C8" s="103" t="s">
        <v>206</v>
      </c>
      <c r="D8" s="86" t="s">
        <v>241</v>
      </c>
      <c r="E8" s="105" t="s">
        <v>317</v>
      </c>
      <c r="F8" s="105" t="s">
        <v>205</v>
      </c>
      <c r="G8" s="218" t="s">
        <v>316</v>
      </c>
      <c r="H8" s="103" t="s">
        <v>155</v>
      </c>
      <c r="I8" s="103">
        <v>3</v>
      </c>
      <c r="J8" s="95">
        <v>11999600</v>
      </c>
      <c r="K8" s="97">
        <f>+J8*I8/1000</f>
        <v>35998.800000000003</v>
      </c>
      <c r="L8" s="104"/>
    </row>
    <row r="9" spans="1:12" x14ac:dyDescent="0.25">
      <c r="A9" s="86">
        <v>2</v>
      </c>
      <c r="B9" s="86" t="s">
        <v>204</v>
      </c>
      <c r="C9" s="103" t="s">
        <v>209</v>
      </c>
      <c r="D9" s="86" t="s">
        <v>241</v>
      </c>
      <c r="E9" s="105" t="s">
        <v>94</v>
      </c>
      <c r="F9" s="105" t="s">
        <v>207</v>
      </c>
      <c r="G9" s="218" t="s">
        <v>315</v>
      </c>
      <c r="H9" s="103" t="s">
        <v>155</v>
      </c>
      <c r="I9" s="103">
        <v>3</v>
      </c>
      <c r="J9" s="95">
        <v>1754080</v>
      </c>
      <c r="K9" s="97">
        <f t="shared" ref="K9:K10" si="0">+J9*I9/1000</f>
        <v>5262.24</v>
      </c>
      <c r="L9" s="104"/>
    </row>
    <row r="10" spans="1:12" x14ac:dyDescent="0.25">
      <c r="A10" s="86">
        <v>3</v>
      </c>
      <c r="B10" s="86" t="s">
        <v>204</v>
      </c>
      <c r="C10" s="103" t="s">
        <v>212</v>
      </c>
      <c r="D10" s="86" t="s">
        <v>241</v>
      </c>
      <c r="E10" s="105" t="s">
        <v>211</v>
      </c>
      <c r="F10" s="105" t="s">
        <v>210</v>
      </c>
      <c r="G10" s="218" t="s">
        <v>314</v>
      </c>
      <c r="H10" s="103" t="s">
        <v>155</v>
      </c>
      <c r="I10" s="103">
        <v>1</v>
      </c>
      <c r="J10" s="95">
        <v>4557800</v>
      </c>
      <c r="K10" s="97">
        <f t="shared" si="0"/>
        <v>4557.8</v>
      </c>
      <c r="L10" s="104"/>
    </row>
    <row r="11" spans="1:12" s="221" customFormat="1" ht="30" x14ac:dyDescent="0.25">
      <c r="A11" s="216">
        <v>4</v>
      </c>
      <c r="B11" s="216" t="s">
        <v>204</v>
      </c>
      <c r="C11" s="217" t="s">
        <v>218</v>
      </c>
      <c r="D11" s="216" t="s">
        <v>258</v>
      </c>
      <c r="E11" s="226" t="s">
        <v>217</v>
      </c>
      <c r="F11" s="215" t="s">
        <v>215</v>
      </c>
      <c r="G11" s="218" t="s">
        <v>216</v>
      </c>
      <c r="H11" s="217" t="s">
        <v>155</v>
      </c>
      <c r="I11" s="217">
        <v>1</v>
      </c>
      <c r="J11" s="219">
        <v>2113358</v>
      </c>
      <c r="K11" s="220">
        <f t="shared" ref="K11" si="1">+J11*I11/1000</f>
        <v>2113.3580000000002</v>
      </c>
    </row>
    <row r="12" spans="1:12" s="221" customFormat="1" ht="28.5" x14ac:dyDescent="0.25">
      <c r="A12" s="216">
        <v>5</v>
      </c>
      <c r="B12" s="216" t="s">
        <v>204</v>
      </c>
      <c r="C12" s="217" t="s">
        <v>214</v>
      </c>
      <c r="D12" s="216" t="s">
        <v>258</v>
      </c>
      <c r="E12" s="226" t="s">
        <v>213</v>
      </c>
      <c r="F12" s="215" t="s">
        <v>182</v>
      </c>
      <c r="G12" s="218">
        <v>300970850</v>
      </c>
      <c r="H12" s="217" t="s">
        <v>237</v>
      </c>
      <c r="I12" s="217">
        <v>1</v>
      </c>
      <c r="J12" s="219">
        <v>12800000</v>
      </c>
      <c r="K12" s="220">
        <f>+J12*I12/1000</f>
        <v>12800</v>
      </c>
    </row>
    <row r="13" spans="1:12" s="221" customFormat="1" ht="30" x14ac:dyDescent="0.25">
      <c r="A13" s="216">
        <v>6</v>
      </c>
      <c r="B13" s="216" t="s">
        <v>204</v>
      </c>
      <c r="C13" s="217" t="s">
        <v>218</v>
      </c>
      <c r="D13" s="216" t="s">
        <v>258</v>
      </c>
      <c r="E13" s="226" t="s">
        <v>217</v>
      </c>
      <c r="F13" s="215" t="s">
        <v>215</v>
      </c>
      <c r="G13" s="218" t="s">
        <v>216</v>
      </c>
      <c r="H13" s="217" t="s">
        <v>155</v>
      </c>
      <c r="I13" s="217">
        <v>1</v>
      </c>
      <c r="J13" s="219">
        <v>2113358</v>
      </c>
      <c r="K13" s="220">
        <f t="shared" ref="K13:K18" si="2">+J13*I13/1000</f>
        <v>2113.3580000000002</v>
      </c>
    </row>
    <row r="14" spans="1:12" s="221" customFormat="1" ht="30" x14ac:dyDescent="0.25">
      <c r="A14" s="216">
        <v>7</v>
      </c>
      <c r="B14" s="216" t="s">
        <v>204</v>
      </c>
      <c r="C14" s="217" t="s">
        <v>220</v>
      </c>
      <c r="D14" s="216" t="s">
        <v>258</v>
      </c>
      <c r="E14" s="226" t="s">
        <v>222</v>
      </c>
      <c r="F14" s="215" t="s">
        <v>219</v>
      </c>
      <c r="G14" s="218" t="s">
        <v>221</v>
      </c>
      <c r="H14" s="217" t="s">
        <v>155</v>
      </c>
      <c r="I14" s="217">
        <v>1</v>
      </c>
      <c r="J14" s="219">
        <v>147500000</v>
      </c>
      <c r="K14" s="220">
        <f t="shared" si="2"/>
        <v>147500</v>
      </c>
    </row>
    <row r="15" spans="1:12" s="221" customFormat="1" ht="28.5" x14ac:dyDescent="0.25">
      <c r="A15" s="216">
        <v>8</v>
      </c>
      <c r="B15" s="216" t="s">
        <v>204</v>
      </c>
      <c r="C15" s="217" t="s">
        <v>224</v>
      </c>
      <c r="D15" s="216" t="s">
        <v>258</v>
      </c>
      <c r="E15" s="226">
        <v>664</v>
      </c>
      <c r="F15" s="215" t="s">
        <v>223</v>
      </c>
      <c r="G15" s="218">
        <v>305135849</v>
      </c>
      <c r="H15" s="217" t="s">
        <v>155</v>
      </c>
      <c r="I15" s="217">
        <v>1</v>
      </c>
      <c r="J15" s="219">
        <v>6171810</v>
      </c>
      <c r="K15" s="220">
        <f t="shared" si="2"/>
        <v>6171.81</v>
      </c>
    </row>
    <row r="16" spans="1:12" s="221" customFormat="1" ht="28.5" x14ac:dyDescent="0.25">
      <c r="A16" s="216">
        <v>9</v>
      </c>
      <c r="B16" s="216" t="s">
        <v>204</v>
      </c>
      <c r="C16" s="217" t="s">
        <v>226</v>
      </c>
      <c r="D16" s="216" t="s">
        <v>258</v>
      </c>
      <c r="E16" s="226" t="s">
        <v>227</v>
      </c>
      <c r="F16" s="215" t="s">
        <v>225</v>
      </c>
      <c r="G16" s="218">
        <v>305109680</v>
      </c>
      <c r="H16" s="217" t="s">
        <v>155</v>
      </c>
      <c r="I16" s="217">
        <v>2</v>
      </c>
      <c r="J16" s="219">
        <v>3490800</v>
      </c>
      <c r="K16" s="220">
        <f t="shared" si="2"/>
        <v>6981.6</v>
      </c>
    </row>
    <row r="17" spans="1:11" s="221" customFormat="1" ht="28.5" x14ac:dyDescent="0.25">
      <c r="A17" s="216">
        <v>10</v>
      </c>
      <c r="B17" s="216" t="s">
        <v>204</v>
      </c>
      <c r="C17" s="217" t="s">
        <v>209</v>
      </c>
      <c r="D17" s="216" t="s">
        <v>258</v>
      </c>
      <c r="E17" s="226">
        <v>4</v>
      </c>
      <c r="F17" s="215" t="s">
        <v>207</v>
      </c>
      <c r="G17" s="218" t="s">
        <v>208</v>
      </c>
      <c r="H17" s="217" t="s">
        <v>155</v>
      </c>
      <c r="I17" s="217">
        <v>1</v>
      </c>
      <c r="J17" s="219">
        <v>3737760</v>
      </c>
      <c r="K17" s="220">
        <f t="shared" si="2"/>
        <v>3737.76</v>
      </c>
    </row>
    <row r="18" spans="1:11" s="221" customFormat="1" ht="30" x14ac:dyDescent="0.25">
      <c r="A18" s="216">
        <v>11</v>
      </c>
      <c r="B18" s="216" t="s">
        <v>204</v>
      </c>
      <c r="C18" s="222" t="s">
        <v>321</v>
      </c>
      <c r="D18" s="216" t="s">
        <v>258</v>
      </c>
      <c r="E18" s="225" t="s">
        <v>320</v>
      </c>
      <c r="F18" s="223" t="s">
        <v>319</v>
      </c>
      <c r="G18" s="224">
        <v>207078596</v>
      </c>
      <c r="H18" s="217" t="s">
        <v>155</v>
      </c>
      <c r="I18" s="217">
        <v>1</v>
      </c>
      <c r="J18" s="219">
        <v>1500000</v>
      </c>
      <c r="K18" s="220">
        <f t="shared" si="2"/>
        <v>1500</v>
      </c>
    </row>
    <row r="19" spans="1:11" ht="18.75" customHeight="1" x14ac:dyDescent="0.25">
      <c r="A19" s="153" t="s">
        <v>238</v>
      </c>
      <c r="B19" s="154"/>
      <c r="C19" s="154"/>
      <c r="D19" s="154"/>
      <c r="E19" s="154"/>
      <c r="F19" s="154"/>
      <c r="G19" s="154"/>
      <c r="H19" s="227"/>
      <c r="I19" s="100">
        <f>SUM(I8:I18)</f>
        <v>16</v>
      </c>
      <c r="J19" s="100">
        <f t="shared" ref="J19:K19" si="3">SUM(J8:J18)</f>
        <v>197738566</v>
      </c>
      <c r="K19" s="100">
        <f t="shared" si="3"/>
        <v>228736.72600000002</v>
      </c>
    </row>
    <row r="20" spans="1:11" ht="35.25" customHeight="1" x14ac:dyDescent="0.25">
      <c r="A20" s="110" t="s">
        <v>21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11"/>
    </row>
    <row r="21" spans="1:11" x14ac:dyDescent="0.25">
      <c r="A21" s="86">
        <v>1</v>
      </c>
      <c r="B21" s="86" t="s">
        <v>190</v>
      </c>
      <c r="C21" s="103" t="s">
        <v>318</v>
      </c>
      <c r="D21" s="86" t="s">
        <v>241</v>
      </c>
      <c r="E21" s="214" t="s">
        <v>171</v>
      </c>
      <c r="F21" s="215" t="s">
        <v>184</v>
      </c>
      <c r="G21" s="104" t="s">
        <v>169</v>
      </c>
      <c r="H21" s="103" t="s">
        <v>155</v>
      </c>
      <c r="I21" s="103">
        <v>40425</v>
      </c>
      <c r="J21" s="104">
        <v>1000</v>
      </c>
      <c r="K21" s="97">
        <f>+J21*I21/1000</f>
        <v>40425</v>
      </c>
    </row>
    <row r="22" spans="1:11" x14ac:dyDescent="0.25">
      <c r="A22" s="86">
        <v>2</v>
      </c>
      <c r="B22" s="86" t="s">
        <v>190</v>
      </c>
      <c r="C22" s="94" t="s">
        <v>242</v>
      </c>
      <c r="D22" s="86" t="s">
        <v>241</v>
      </c>
      <c r="E22" s="214" t="s">
        <v>243</v>
      </c>
      <c r="F22" s="215" t="s">
        <v>244</v>
      </c>
      <c r="G22" s="104" t="s">
        <v>245</v>
      </c>
      <c r="H22" s="103" t="s">
        <v>155</v>
      </c>
      <c r="I22" s="103">
        <v>1</v>
      </c>
      <c r="J22" s="104">
        <v>105000</v>
      </c>
      <c r="K22" s="98">
        <f t="shared" ref="K22:K46" si="4">+J22*I22/1000</f>
        <v>105</v>
      </c>
    </row>
    <row r="23" spans="1:11" ht="30" x14ac:dyDescent="0.25">
      <c r="A23" s="86">
        <v>3</v>
      </c>
      <c r="B23" s="86" t="s">
        <v>190</v>
      </c>
      <c r="C23" s="94" t="s">
        <v>246</v>
      </c>
      <c r="D23" s="86" t="s">
        <v>241</v>
      </c>
      <c r="E23" s="214" t="s">
        <v>247</v>
      </c>
      <c r="F23" s="215" t="s">
        <v>186</v>
      </c>
      <c r="G23" s="104" t="s">
        <v>167</v>
      </c>
      <c r="H23" s="103" t="s">
        <v>155</v>
      </c>
      <c r="I23" s="103">
        <v>5</v>
      </c>
      <c r="J23" s="104">
        <v>1747552</v>
      </c>
      <c r="K23" s="98">
        <f>+J23*I23/1000</f>
        <v>8737.76</v>
      </c>
    </row>
    <row r="24" spans="1:11" x14ac:dyDescent="0.25">
      <c r="A24" s="86">
        <v>4</v>
      </c>
      <c r="B24" s="86" t="s">
        <v>190</v>
      </c>
      <c r="C24" s="94" t="s">
        <v>248</v>
      </c>
      <c r="D24" s="86" t="s">
        <v>241</v>
      </c>
      <c r="E24" s="214" t="s">
        <v>249</v>
      </c>
      <c r="F24" s="215" t="s">
        <v>181</v>
      </c>
      <c r="G24" s="104" t="s">
        <v>165</v>
      </c>
      <c r="H24" s="103" t="s">
        <v>155</v>
      </c>
      <c r="I24" s="103">
        <v>7</v>
      </c>
      <c r="J24" s="104">
        <v>5955039.1399999997</v>
      </c>
      <c r="K24" s="98">
        <f t="shared" si="4"/>
        <v>41685.273979999998</v>
      </c>
    </row>
    <row r="25" spans="1:11" x14ac:dyDescent="0.25">
      <c r="A25" s="86">
        <v>5</v>
      </c>
      <c r="B25" s="86" t="s">
        <v>190</v>
      </c>
      <c r="C25" s="94" t="s">
        <v>172</v>
      </c>
      <c r="D25" s="86" t="s">
        <v>241</v>
      </c>
      <c r="E25" s="214" t="s">
        <v>250</v>
      </c>
      <c r="F25" s="215" t="s">
        <v>182</v>
      </c>
      <c r="G25" s="104" t="s">
        <v>170</v>
      </c>
      <c r="H25" s="103" t="s">
        <v>156</v>
      </c>
      <c r="I25" s="103">
        <v>2863</v>
      </c>
      <c r="J25" s="104">
        <v>12500</v>
      </c>
      <c r="K25" s="98">
        <f t="shared" si="4"/>
        <v>35787.5</v>
      </c>
    </row>
    <row r="26" spans="1:11" x14ac:dyDescent="0.25">
      <c r="A26" s="86">
        <v>6</v>
      </c>
      <c r="B26" s="86" t="s">
        <v>190</v>
      </c>
      <c r="C26" s="94" t="s">
        <v>248</v>
      </c>
      <c r="D26" s="86" t="s">
        <v>241</v>
      </c>
      <c r="E26" s="214" t="s">
        <v>251</v>
      </c>
      <c r="F26" s="215" t="s">
        <v>181</v>
      </c>
      <c r="G26" s="104" t="s">
        <v>165</v>
      </c>
      <c r="H26" s="103" t="s">
        <v>155</v>
      </c>
      <c r="I26" s="103">
        <v>3</v>
      </c>
      <c r="J26" s="104">
        <v>2726075</v>
      </c>
      <c r="K26" s="98">
        <f t="shared" si="4"/>
        <v>8178.2250000000004</v>
      </c>
    </row>
    <row r="27" spans="1:11" x14ac:dyDescent="0.25">
      <c r="A27" s="86">
        <v>7</v>
      </c>
      <c r="B27" s="86" t="s">
        <v>190</v>
      </c>
      <c r="C27" s="94" t="s">
        <v>226</v>
      </c>
      <c r="D27" s="86" t="s">
        <v>241</v>
      </c>
      <c r="E27" s="214" t="s">
        <v>252</v>
      </c>
      <c r="F27" s="215" t="s">
        <v>185</v>
      </c>
      <c r="G27" s="104" t="s">
        <v>168</v>
      </c>
      <c r="H27" s="103" t="s">
        <v>155</v>
      </c>
      <c r="I27" s="103">
        <v>120</v>
      </c>
      <c r="J27" s="104">
        <v>58180</v>
      </c>
      <c r="K27" s="98">
        <f t="shared" si="4"/>
        <v>6981.6</v>
      </c>
    </row>
    <row r="28" spans="1:11" ht="45" x14ac:dyDescent="0.25">
      <c r="A28" s="86">
        <v>8</v>
      </c>
      <c r="B28" s="86" t="s">
        <v>190</v>
      </c>
      <c r="C28" s="94" t="s">
        <v>253</v>
      </c>
      <c r="D28" s="86" t="s">
        <v>241</v>
      </c>
      <c r="E28" s="214" t="s">
        <v>254</v>
      </c>
      <c r="F28" s="215" t="s">
        <v>183</v>
      </c>
      <c r="G28" s="104" t="s">
        <v>166</v>
      </c>
      <c r="H28" s="103" t="s">
        <v>155</v>
      </c>
      <c r="I28" s="103">
        <v>6</v>
      </c>
      <c r="J28" s="104">
        <v>1000000</v>
      </c>
      <c r="K28" s="98">
        <f t="shared" si="4"/>
        <v>6000</v>
      </c>
    </row>
    <row r="29" spans="1:11" x14ac:dyDescent="0.25">
      <c r="A29" s="86">
        <v>9</v>
      </c>
      <c r="B29" s="86" t="s">
        <v>190</v>
      </c>
      <c r="C29" s="94" t="s">
        <v>255</v>
      </c>
      <c r="D29" s="86" t="s">
        <v>241</v>
      </c>
      <c r="E29" s="214" t="s">
        <v>256</v>
      </c>
      <c r="F29" s="215" t="s">
        <v>181</v>
      </c>
      <c r="G29" s="104" t="s">
        <v>165</v>
      </c>
      <c r="H29" s="103" t="s">
        <v>155</v>
      </c>
      <c r="I29" s="103">
        <v>1</v>
      </c>
      <c r="J29" s="104">
        <v>7668379</v>
      </c>
      <c r="K29" s="98">
        <f t="shared" si="4"/>
        <v>7668.3789999999999</v>
      </c>
    </row>
    <row r="30" spans="1:11" x14ac:dyDescent="0.25">
      <c r="A30" s="86">
        <v>10</v>
      </c>
      <c r="B30" s="86" t="s">
        <v>190</v>
      </c>
      <c r="C30" s="94" t="s">
        <v>180</v>
      </c>
      <c r="D30" s="86" t="s">
        <v>241</v>
      </c>
      <c r="E30" s="214" t="s">
        <v>257</v>
      </c>
      <c r="F30" s="215" t="s">
        <v>181</v>
      </c>
      <c r="G30" s="104" t="s">
        <v>165</v>
      </c>
      <c r="H30" s="103" t="s">
        <v>155</v>
      </c>
      <c r="I30" s="103">
        <v>7</v>
      </c>
      <c r="J30" s="104">
        <v>544197</v>
      </c>
      <c r="K30" s="98">
        <f t="shared" si="4"/>
        <v>3809.3789999999999</v>
      </c>
    </row>
    <row r="31" spans="1:11" ht="30" x14ac:dyDescent="0.25">
      <c r="A31" s="86">
        <v>11</v>
      </c>
      <c r="B31" s="86" t="s">
        <v>190</v>
      </c>
      <c r="C31" s="94" t="s">
        <v>259</v>
      </c>
      <c r="D31" s="86" t="s">
        <v>258</v>
      </c>
      <c r="E31" s="104" t="s">
        <v>260</v>
      </c>
      <c r="F31" s="105" t="s">
        <v>261</v>
      </c>
      <c r="G31" s="104" t="s">
        <v>262</v>
      </c>
      <c r="H31" s="103" t="s">
        <v>155</v>
      </c>
      <c r="I31" s="103">
        <v>4</v>
      </c>
      <c r="J31" s="104">
        <v>1700000</v>
      </c>
      <c r="K31" s="98">
        <f t="shared" si="4"/>
        <v>6800</v>
      </c>
    </row>
    <row r="32" spans="1:11" ht="28.5" x14ac:dyDescent="0.25">
      <c r="A32" s="86">
        <v>12</v>
      </c>
      <c r="B32" s="86" t="s">
        <v>190</v>
      </c>
      <c r="C32" s="94" t="s">
        <v>263</v>
      </c>
      <c r="D32" s="86" t="s">
        <v>258</v>
      </c>
      <c r="E32" s="104" t="s">
        <v>264</v>
      </c>
      <c r="F32" s="105" t="s">
        <v>265</v>
      </c>
      <c r="G32" s="104" t="s">
        <v>266</v>
      </c>
      <c r="H32" s="103" t="s">
        <v>155</v>
      </c>
      <c r="I32" s="103">
        <v>1</v>
      </c>
      <c r="J32" s="104">
        <v>2718279.12</v>
      </c>
      <c r="K32" s="98">
        <f t="shared" si="4"/>
        <v>2718.2791200000001</v>
      </c>
    </row>
    <row r="33" spans="1:11" ht="28.5" x14ac:dyDescent="0.25">
      <c r="A33" s="86">
        <v>13</v>
      </c>
      <c r="B33" s="86" t="s">
        <v>190</v>
      </c>
      <c r="C33" s="94" t="s">
        <v>267</v>
      </c>
      <c r="D33" s="86" t="s">
        <v>258</v>
      </c>
      <c r="E33" s="104" t="s">
        <v>268</v>
      </c>
      <c r="F33" s="105" t="s">
        <v>269</v>
      </c>
      <c r="G33" s="104" t="s">
        <v>270</v>
      </c>
      <c r="H33" s="103" t="s">
        <v>155</v>
      </c>
      <c r="I33" s="103">
        <v>1</v>
      </c>
      <c r="J33" s="104">
        <v>500000</v>
      </c>
      <c r="K33" s="98">
        <f t="shared" si="4"/>
        <v>500</v>
      </c>
    </row>
    <row r="34" spans="1:11" ht="30" x14ac:dyDescent="0.25">
      <c r="A34" s="86">
        <v>14</v>
      </c>
      <c r="B34" s="86" t="s">
        <v>190</v>
      </c>
      <c r="C34" s="94" t="s">
        <v>271</v>
      </c>
      <c r="D34" s="86" t="s">
        <v>258</v>
      </c>
      <c r="E34" s="104" t="s">
        <v>272</v>
      </c>
      <c r="F34" s="105" t="s">
        <v>273</v>
      </c>
      <c r="G34" s="104" t="s">
        <v>274</v>
      </c>
      <c r="H34" s="103" t="s">
        <v>155</v>
      </c>
      <c r="I34" s="103">
        <v>5</v>
      </c>
      <c r="J34" s="104">
        <v>684400</v>
      </c>
      <c r="K34" s="98">
        <f t="shared" si="4"/>
        <v>3422</v>
      </c>
    </row>
    <row r="35" spans="1:11" ht="30" x14ac:dyDescent="0.25">
      <c r="A35" s="86">
        <v>15</v>
      </c>
      <c r="B35" s="86" t="s">
        <v>190</v>
      </c>
      <c r="C35" s="94" t="s">
        <v>275</v>
      </c>
      <c r="D35" s="86" t="s">
        <v>258</v>
      </c>
      <c r="E35" s="104" t="s">
        <v>276</v>
      </c>
      <c r="F35" s="105" t="s">
        <v>277</v>
      </c>
      <c r="G35" s="104" t="s">
        <v>278</v>
      </c>
      <c r="H35" s="103" t="s">
        <v>155</v>
      </c>
      <c r="I35" s="103">
        <v>1</v>
      </c>
      <c r="J35" s="104">
        <v>13000000</v>
      </c>
      <c r="K35" s="98">
        <f t="shared" si="4"/>
        <v>13000</v>
      </c>
    </row>
    <row r="36" spans="1:11" ht="30" x14ac:dyDescent="0.25">
      <c r="A36" s="86">
        <v>16</v>
      </c>
      <c r="B36" s="86" t="s">
        <v>190</v>
      </c>
      <c r="C36" s="103" t="s">
        <v>275</v>
      </c>
      <c r="D36" s="86" t="s">
        <v>258</v>
      </c>
      <c r="E36" s="104" t="s">
        <v>279</v>
      </c>
      <c r="F36" s="105" t="s">
        <v>277</v>
      </c>
      <c r="G36" s="104" t="s">
        <v>278</v>
      </c>
      <c r="H36" s="103" t="s">
        <v>155</v>
      </c>
      <c r="I36" s="103">
        <v>1</v>
      </c>
      <c r="J36" s="104">
        <v>13000000</v>
      </c>
      <c r="K36" s="98">
        <f t="shared" si="4"/>
        <v>13000</v>
      </c>
    </row>
    <row r="37" spans="1:11" ht="30" x14ac:dyDescent="0.25">
      <c r="A37" s="86">
        <v>17</v>
      </c>
      <c r="B37" s="86" t="s">
        <v>190</v>
      </c>
      <c r="C37" s="103" t="s">
        <v>275</v>
      </c>
      <c r="D37" s="86" t="s">
        <v>258</v>
      </c>
      <c r="E37" s="104" t="s">
        <v>280</v>
      </c>
      <c r="F37" s="105" t="s">
        <v>277</v>
      </c>
      <c r="G37" s="104" t="s">
        <v>278</v>
      </c>
      <c r="H37" s="103" t="s">
        <v>155</v>
      </c>
      <c r="I37" s="103">
        <v>1</v>
      </c>
      <c r="J37" s="104">
        <v>13000000</v>
      </c>
      <c r="K37" s="98">
        <f t="shared" si="4"/>
        <v>13000</v>
      </c>
    </row>
    <row r="38" spans="1:11" ht="30" x14ac:dyDescent="0.25">
      <c r="A38" s="86">
        <v>18</v>
      </c>
      <c r="B38" s="86" t="s">
        <v>190</v>
      </c>
      <c r="C38" s="103" t="s">
        <v>281</v>
      </c>
      <c r="D38" s="86" t="s">
        <v>258</v>
      </c>
      <c r="E38" s="104" t="s">
        <v>282</v>
      </c>
      <c r="F38" s="105" t="s">
        <v>283</v>
      </c>
      <c r="G38" s="104" t="s">
        <v>284</v>
      </c>
      <c r="H38" s="103" t="s">
        <v>155</v>
      </c>
      <c r="I38" s="103">
        <v>30</v>
      </c>
      <c r="J38" s="104">
        <v>19999</v>
      </c>
      <c r="K38" s="98">
        <f t="shared" si="4"/>
        <v>599.97</v>
      </c>
    </row>
    <row r="39" spans="1:11" ht="28.5" x14ac:dyDescent="0.25">
      <c r="A39" s="86">
        <v>19</v>
      </c>
      <c r="B39" s="86" t="s">
        <v>190</v>
      </c>
      <c r="C39" s="103" t="s">
        <v>285</v>
      </c>
      <c r="D39" s="86" t="s">
        <v>258</v>
      </c>
      <c r="E39" s="104" t="s">
        <v>286</v>
      </c>
      <c r="F39" s="105" t="s">
        <v>287</v>
      </c>
      <c r="G39" s="104" t="s">
        <v>288</v>
      </c>
      <c r="H39" s="103" t="s">
        <v>289</v>
      </c>
      <c r="I39" s="103">
        <v>8</v>
      </c>
      <c r="J39" s="104">
        <v>119000</v>
      </c>
      <c r="K39" s="98">
        <f t="shared" si="4"/>
        <v>952</v>
      </c>
    </row>
    <row r="40" spans="1:11" ht="30" x14ac:dyDescent="0.25">
      <c r="A40" s="86">
        <v>20</v>
      </c>
      <c r="B40" s="86" t="s">
        <v>190</v>
      </c>
      <c r="C40" s="94" t="s">
        <v>290</v>
      </c>
      <c r="D40" s="86" t="s">
        <v>258</v>
      </c>
      <c r="E40" s="104" t="s">
        <v>291</v>
      </c>
      <c r="F40" s="105" t="s">
        <v>292</v>
      </c>
      <c r="G40" s="104" t="s">
        <v>293</v>
      </c>
      <c r="H40" s="103" t="s">
        <v>155</v>
      </c>
      <c r="I40" s="103">
        <v>2</v>
      </c>
      <c r="J40" s="104">
        <v>2690167</v>
      </c>
      <c r="K40" s="98">
        <f t="shared" si="4"/>
        <v>5380.3339999999998</v>
      </c>
    </row>
    <row r="41" spans="1:11" ht="30" x14ac:dyDescent="0.25">
      <c r="A41" s="86">
        <v>21</v>
      </c>
      <c r="B41" s="86" t="s">
        <v>190</v>
      </c>
      <c r="C41" s="94" t="s">
        <v>294</v>
      </c>
      <c r="D41" s="86" t="s">
        <v>258</v>
      </c>
      <c r="E41" s="104" t="s">
        <v>295</v>
      </c>
      <c r="F41" s="105" t="s">
        <v>296</v>
      </c>
      <c r="G41" s="104" t="s">
        <v>297</v>
      </c>
      <c r="H41" s="103" t="s">
        <v>298</v>
      </c>
      <c r="I41" s="103">
        <v>3</v>
      </c>
      <c r="J41" s="104">
        <v>139000</v>
      </c>
      <c r="K41" s="98">
        <f t="shared" si="4"/>
        <v>417</v>
      </c>
    </row>
    <row r="42" spans="1:11" ht="28.5" x14ac:dyDescent="0.25">
      <c r="A42" s="86">
        <v>22</v>
      </c>
      <c r="B42" s="86" t="s">
        <v>190</v>
      </c>
      <c r="C42" s="94" t="s">
        <v>299</v>
      </c>
      <c r="D42" s="86" t="s">
        <v>258</v>
      </c>
      <c r="E42" s="104" t="s">
        <v>300</v>
      </c>
      <c r="F42" s="105" t="s">
        <v>301</v>
      </c>
      <c r="G42" s="104" t="s">
        <v>302</v>
      </c>
      <c r="H42" s="103" t="s">
        <v>298</v>
      </c>
      <c r="I42" s="103">
        <v>5</v>
      </c>
      <c r="J42" s="104">
        <v>48484</v>
      </c>
      <c r="K42" s="98">
        <f t="shared" si="4"/>
        <v>242.42</v>
      </c>
    </row>
    <row r="43" spans="1:11" ht="30" x14ac:dyDescent="0.25">
      <c r="A43" s="86">
        <v>23</v>
      </c>
      <c r="B43" s="86" t="s">
        <v>190</v>
      </c>
      <c r="C43" s="94" t="s">
        <v>303</v>
      </c>
      <c r="D43" s="86" t="s">
        <v>258</v>
      </c>
      <c r="E43" s="104" t="s">
        <v>304</v>
      </c>
      <c r="F43" s="105" t="s">
        <v>305</v>
      </c>
      <c r="G43" s="104" t="s">
        <v>306</v>
      </c>
      <c r="H43" s="103" t="s">
        <v>298</v>
      </c>
      <c r="I43" s="103">
        <v>2</v>
      </c>
      <c r="J43" s="104">
        <v>400000</v>
      </c>
      <c r="K43" s="98">
        <f t="shared" si="4"/>
        <v>800</v>
      </c>
    </row>
    <row r="44" spans="1:11" ht="45" x14ac:dyDescent="0.25">
      <c r="A44" s="86">
        <v>24</v>
      </c>
      <c r="B44" s="86" t="s">
        <v>190</v>
      </c>
      <c r="C44" s="94" t="s">
        <v>307</v>
      </c>
      <c r="D44" s="86" t="s">
        <v>258</v>
      </c>
      <c r="E44" s="104" t="s">
        <v>308</v>
      </c>
      <c r="F44" s="105" t="s">
        <v>219</v>
      </c>
      <c r="G44" s="104" t="s">
        <v>309</v>
      </c>
      <c r="H44" s="103" t="s">
        <v>155</v>
      </c>
      <c r="I44" s="103">
        <v>1</v>
      </c>
      <c r="J44" s="104">
        <v>15000000</v>
      </c>
      <c r="K44" s="98">
        <f t="shared" si="4"/>
        <v>15000</v>
      </c>
    </row>
    <row r="45" spans="1:11" ht="45" x14ac:dyDescent="0.25">
      <c r="A45" s="86">
        <v>25</v>
      </c>
      <c r="B45" s="86" t="s">
        <v>190</v>
      </c>
      <c r="C45" s="94" t="s">
        <v>310</v>
      </c>
      <c r="D45" s="86" t="s">
        <v>258</v>
      </c>
      <c r="E45" s="104" t="s">
        <v>311</v>
      </c>
      <c r="F45" s="105" t="s">
        <v>312</v>
      </c>
      <c r="G45" s="104" t="s">
        <v>313</v>
      </c>
      <c r="H45" s="103" t="s">
        <v>155</v>
      </c>
      <c r="I45" s="103">
        <v>22</v>
      </c>
      <c r="J45" s="104">
        <v>816000</v>
      </c>
      <c r="K45" s="98">
        <f t="shared" si="4"/>
        <v>17952</v>
      </c>
    </row>
    <row r="46" spans="1:11" ht="28.5" x14ac:dyDescent="0.25">
      <c r="A46" s="86">
        <v>26</v>
      </c>
      <c r="B46" s="86" t="s">
        <v>190</v>
      </c>
      <c r="C46" s="94" t="s">
        <v>263</v>
      </c>
      <c r="D46" s="86" t="s">
        <v>258</v>
      </c>
      <c r="E46" s="104">
        <v>191865389</v>
      </c>
      <c r="F46" s="105" t="s">
        <v>265</v>
      </c>
      <c r="G46" s="104">
        <v>201838002</v>
      </c>
      <c r="H46" s="103" t="s">
        <v>155</v>
      </c>
      <c r="I46" s="103">
        <v>7</v>
      </c>
      <c r="J46" s="104">
        <v>147754.16</v>
      </c>
      <c r="K46" s="98">
        <f t="shared" si="4"/>
        <v>1034.2791199999999</v>
      </c>
    </row>
    <row r="47" spans="1:11" x14ac:dyDescent="0.25">
      <c r="A47" s="153" t="s">
        <v>191</v>
      </c>
      <c r="B47" s="154"/>
      <c r="C47" s="154"/>
      <c r="D47" s="154"/>
      <c r="E47" s="154"/>
      <c r="F47" s="154"/>
      <c r="G47" s="154"/>
      <c r="H47" s="106"/>
      <c r="I47" s="100">
        <f>SUM(I21:I46)</f>
        <v>43532</v>
      </c>
      <c r="J47" s="101">
        <f>SUM(J21:J46)</f>
        <v>83801005.420000002</v>
      </c>
      <c r="K47" s="102">
        <f>SUM(K21:K46)</f>
        <v>254196.39921999999</v>
      </c>
    </row>
    <row r="48" spans="1:11" ht="37.5" customHeight="1" x14ac:dyDescent="0.25">
      <c r="B48" s="116" t="s">
        <v>158</v>
      </c>
      <c r="C48" s="116"/>
      <c r="D48" s="116"/>
      <c r="E48" s="116"/>
      <c r="F48" s="116"/>
      <c r="G48" s="116"/>
      <c r="H48" s="116"/>
      <c r="I48" s="116"/>
      <c r="J48" s="116"/>
      <c r="K48" s="116"/>
    </row>
  </sheetData>
  <mergeCells count="18">
    <mergeCell ref="H1:K1"/>
    <mergeCell ref="J2:K2"/>
    <mergeCell ref="A3:K3"/>
    <mergeCell ref="A20:K20"/>
    <mergeCell ref="A5:A6"/>
    <mergeCell ref="A19:H19"/>
    <mergeCell ref="B48:K48"/>
    <mergeCell ref="E5:E6"/>
    <mergeCell ref="K5:K6"/>
    <mergeCell ref="H5:H6"/>
    <mergeCell ref="I5:I6"/>
    <mergeCell ref="B5:B6"/>
    <mergeCell ref="C5:C6"/>
    <mergeCell ref="D5:D6"/>
    <mergeCell ref="J5:J6"/>
    <mergeCell ref="F5:G5"/>
    <mergeCell ref="A7:K7"/>
    <mergeCell ref="A47:G47"/>
  </mergeCells>
  <printOptions horizontalCentered="1"/>
  <pageMargins left="0.19685039370078741" right="0.19685039370078741" top="0.19685039370078741" bottom="0.19685039370078741" header="0" footer="0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2"/>
  <sheetViews>
    <sheetView view="pageBreakPreview" zoomScale="85" zoomScaleNormal="70" zoomScaleSheetLayoutView="85" workbookViewId="0">
      <selection activeCell="B7" sqref="B7:H7"/>
    </sheetView>
  </sheetViews>
  <sheetFormatPr defaultColWidth="9.140625" defaultRowHeight="18.75" x14ac:dyDescent="0.25"/>
  <cols>
    <col min="1" max="1" width="8.140625" style="3" customWidth="1"/>
    <col min="2" max="2" width="14.28515625" style="17" customWidth="1"/>
    <col min="3" max="3" width="50.28515625" style="3" customWidth="1"/>
    <col min="4" max="4" width="24.85546875" style="17" customWidth="1"/>
    <col min="5" max="5" width="22.140625" style="17" customWidth="1"/>
    <col min="6" max="7" width="18.5703125" style="17" customWidth="1"/>
    <col min="8" max="8" width="21.7109375" style="17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115" t="s">
        <v>87</v>
      </c>
      <c r="G1" s="115"/>
      <c r="H1" s="115"/>
    </row>
    <row r="2" spans="1:13" x14ac:dyDescent="0.25">
      <c r="H2" s="39"/>
    </row>
    <row r="3" spans="1:13" ht="81.75" customHeight="1" x14ac:dyDescent="0.25">
      <c r="A3" s="112" t="s">
        <v>192</v>
      </c>
      <c r="B3" s="112"/>
      <c r="C3" s="112"/>
      <c r="D3" s="112"/>
      <c r="E3" s="112"/>
      <c r="F3" s="112"/>
      <c r="G3" s="112"/>
      <c r="H3" s="112"/>
      <c r="I3" s="16"/>
      <c r="J3" s="16"/>
      <c r="K3" s="16"/>
      <c r="L3" s="16"/>
    </row>
    <row r="4" spans="1:13" x14ac:dyDescent="0.25">
      <c r="H4" s="18"/>
    </row>
    <row r="5" spans="1:13" ht="45" customHeight="1" x14ac:dyDescent="0.25">
      <c r="A5" s="149" t="s">
        <v>14</v>
      </c>
      <c r="B5" s="149" t="s">
        <v>15</v>
      </c>
      <c r="C5" s="149" t="s">
        <v>59</v>
      </c>
      <c r="D5" s="149" t="s">
        <v>37</v>
      </c>
      <c r="E5" s="149" t="s">
        <v>11</v>
      </c>
      <c r="F5" s="121" t="s">
        <v>60</v>
      </c>
      <c r="G5" s="121"/>
      <c r="H5" s="149" t="s">
        <v>70</v>
      </c>
      <c r="M5" s="19"/>
    </row>
    <row r="6" spans="1:13" ht="126.75" customHeight="1" x14ac:dyDescent="0.25">
      <c r="A6" s="150"/>
      <c r="B6" s="150"/>
      <c r="C6" s="150"/>
      <c r="D6" s="150"/>
      <c r="E6" s="150"/>
      <c r="F6" s="33" t="s">
        <v>62</v>
      </c>
      <c r="G6" s="33" t="s">
        <v>65</v>
      </c>
      <c r="H6" s="150"/>
    </row>
    <row r="7" spans="1:13" ht="37.5" customHeight="1" x14ac:dyDescent="0.25">
      <c r="A7" s="20">
        <v>1</v>
      </c>
      <c r="B7" s="157" t="s">
        <v>202</v>
      </c>
      <c r="C7" s="158"/>
      <c r="D7" s="158"/>
      <c r="E7" s="158"/>
      <c r="F7" s="158"/>
      <c r="G7" s="158"/>
      <c r="H7" s="159"/>
    </row>
    <row r="8" spans="1:13" ht="37.5" customHeight="1" x14ac:dyDescent="0.25">
      <c r="A8" s="20">
        <f t="shared" ref="A8:A10" si="0">+A7+1</f>
        <v>2</v>
      </c>
      <c r="B8" s="20"/>
      <c r="C8" s="7"/>
      <c r="D8" s="20"/>
      <c r="E8" s="20"/>
      <c r="F8" s="20"/>
      <c r="G8" s="20"/>
      <c r="H8" s="20"/>
    </row>
    <row r="9" spans="1:13" ht="37.5" customHeight="1" x14ac:dyDescent="0.25">
      <c r="A9" s="20">
        <f t="shared" si="0"/>
        <v>3</v>
      </c>
      <c r="B9" s="20"/>
      <c r="C9" s="7"/>
      <c r="D9" s="20"/>
      <c r="E9" s="20"/>
      <c r="F9" s="20"/>
      <c r="G9" s="20"/>
      <c r="H9" s="20"/>
    </row>
    <row r="10" spans="1:13" ht="37.5" customHeight="1" x14ac:dyDescent="0.25">
      <c r="A10" s="20">
        <f t="shared" si="0"/>
        <v>4</v>
      </c>
      <c r="B10" s="20"/>
      <c r="C10" s="7"/>
      <c r="D10" s="20"/>
      <c r="E10" s="20"/>
      <c r="F10" s="20"/>
      <c r="G10" s="20"/>
      <c r="H10" s="20"/>
    </row>
    <row r="12" spans="1:13" ht="70.5" customHeight="1" x14ac:dyDescent="0.25">
      <c r="B12" s="116" t="s">
        <v>81</v>
      </c>
      <c r="C12" s="116"/>
      <c r="D12" s="116"/>
      <c r="E12" s="116"/>
      <c r="F12" s="116"/>
      <c r="G12" s="116"/>
      <c r="H12" s="116"/>
    </row>
  </sheetData>
  <autoFilter ref="A5:M10" xr:uid="{00000000-0009-0000-0000-000005000000}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P15"/>
  <sheetViews>
    <sheetView zoomScaleNormal="100" workbookViewId="0">
      <selection activeCell="A7" sqref="A7:H7"/>
    </sheetView>
  </sheetViews>
  <sheetFormatPr defaultColWidth="9.140625" defaultRowHeight="15" x14ac:dyDescent="0.25"/>
  <cols>
    <col min="1" max="1" width="9.140625" style="52"/>
    <col min="2" max="2" width="27.7109375" style="55" customWidth="1"/>
    <col min="3" max="3" width="15.140625" style="54" customWidth="1"/>
    <col min="4" max="4" width="20.28515625" style="29" customWidth="1"/>
    <col min="5" max="5" width="26.42578125" style="29" customWidth="1"/>
    <col min="6" max="7" width="19.140625" style="29" customWidth="1"/>
    <col min="8" max="8" width="18.140625" style="29" customWidth="1"/>
    <col min="9" max="16384" width="9.140625" style="29"/>
  </cols>
  <sheetData>
    <row r="1" spans="1:16" ht="60.75" customHeight="1" x14ac:dyDescent="0.25">
      <c r="F1" s="163" t="s">
        <v>105</v>
      </c>
      <c r="G1" s="109"/>
      <c r="H1" s="109"/>
    </row>
    <row r="2" spans="1:16" x14ac:dyDescent="0.25">
      <c r="F2" s="109"/>
      <c r="G2" s="109"/>
      <c r="H2" s="109"/>
    </row>
    <row r="3" spans="1:16" ht="46.5" customHeight="1" x14ac:dyDescent="0.25">
      <c r="A3" s="164" t="s">
        <v>179</v>
      </c>
      <c r="B3" s="164"/>
      <c r="C3" s="164"/>
      <c r="D3" s="164"/>
      <c r="E3" s="164"/>
      <c r="F3" s="164"/>
      <c r="G3" s="164"/>
      <c r="H3" s="164"/>
    </row>
    <row r="4" spans="1:16" x14ac:dyDescent="0.25">
      <c r="H4" s="65"/>
    </row>
    <row r="5" spans="1:16" s="43" customFormat="1" ht="43.5" customHeight="1" x14ac:dyDescent="0.25">
      <c r="A5" s="160" t="s">
        <v>14</v>
      </c>
      <c r="B5" s="160" t="s">
        <v>104</v>
      </c>
      <c r="C5" s="160" t="s">
        <v>103</v>
      </c>
      <c r="D5" s="165" t="s">
        <v>102</v>
      </c>
      <c r="E5" s="166"/>
      <c r="F5" s="160" t="s">
        <v>101</v>
      </c>
      <c r="G5" s="160" t="s">
        <v>100</v>
      </c>
      <c r="H5" s="160" t="s">
        <v>99</v>
      </c>
    </row>
    <row r="6" spans="1:16" s="43" customFormat="1" ht="105" customHeight="1" x14ac:dyDescent="0.25">
      <c r="A6" s="161"/>
      <c r="B6" s="161"/>
      <c r="C6" s="161"/>
      <c r="D6" s="64" t="s">
        <v>98</v>
      </c>
      <c r="E6" s="64" t="s">
        <v>97</v>
      </c>
      <c r="F6" s="161"/>
      <c r="G6" s="161"/>
      <c r="H6" s="161"/>
    </row>
    <row r="7" spans="1:16" s="43" customFormat="1" ht="53.25" customHeight="1" x14ac:dyDescent="0.25">
      <c r="A7" s="167" t="s">
        <v>201</v>
      </c>
      <c r="B7" s="168"/>
      <c r="C7" s="168"/>
      <c r="D7" s="168"/>
      <c r="E7" s="168"/>
      <c r="F7" s="168"/>
      <c r="G7" s="168"/>
      <c r="H7" s="169"/>
    </row>
    <row r="8" spans="1:16" x14ac:dyDescent="0.25">
      <c r="A8" s="59">
        <v>1</v>
      </c>
      <c r="B8" s="62"/>
      <c r="C8" s="63"/>
      <c r="D8" s="60"/>
      <c r="E8" s="60"/>
      <c r="F8" s="60"/>
      <c r="G8" s="60"/>
      <c r="H8" s="60"/>
    </row>
    <row r="9" spans="1:16" x14ac:dyDescent="0.25">
      <c r="A9" s="59">
        <f>+A8+1</f>
        <v>2</v>
      </c>
      <c r="B9" s="62"/>
      <c r="C9" s="61"/>
      <c r="D9" s="60"/>
      <c r="E9" s="60"/>
      <c r="F9" s="60"/>
      <c r="G9" s="60"/>
      <c r="H9" s="60"/>
    </row>
    <row r="10" spans="1:16" x14ac:dyDescent="0.25">
      <c r="A10" s="59">
        <f>+A9+1</f>
        <v>3</v>
      </c>
      <c r="B10" s="62"/>
      <c r="C10" s="61"/>
      <c r="D10" s="60"/>
      <c r="E10" s="60"/>
      <c r="F10" s="60"/>
      <c r="G10" s="60"/>
      <c r="H10" s="60"/>
    </row>
    <row r="11" spans="1:16" x14ac:dyDescent="0.25">
      <c r="A11" s="59">
        <f>+A10+1</f>
        <v>4</v>
      </c>
      <c r="B11" s="58"/>
      <c r="C11" s="57"/>
      <c r="D11" s="56"/>
      <c r="E11" s="56"/>
      <c r="F11" s="56"/>
      <c r="G11" s="56"/>
      <c r="H11" s="56"/>
    </row>
    <row r="12" spans="1:16" x14ac:dyDescent="0.25">
      <c r="A12" s="59">
        <f>+A11+1</f>
        <v>5</v>
      </c>
      <c r="B12" s="58"/>
      <c r="C12" s="57"/>
      <c r="D12" s="56"/>
      <c r="E12" s="56"/>
      <c r="F12" s="56"/>
      <c r="G12" s="56"/>
      <c r="H12" s="56"/>
    </row>
    <row r="13" spans="1:16" x14ac:dyDescent="0.25">
      <c r="A13" s="59">
        <f>+A12+1</f>
        <v>6</v>
      </c>
      <c r="B13" s="58"/>
      <c r="C13" s="57"/>
      <c r="D13" s="56"/>
      <c r="E13" s="56"/>
      <c r="F13" s="56"/>
      <c r="G13" s="56"/>
      <c r="H13" s="56"/>
    </row>
    <row r="15" spans="1:16" ht="18.75" x14ac:dyDescent="0.25">
      <c r="A15" s="162" t="s">
        <v>96</v>
      </c>
      <c r="B15" s="162"/>
      <c r="C15" s="162"/>
      <c r="D15" s="162"/>
      <c r="E15" s="162"/>
      <c r="F15" s="162"/>
      <c r="G15" s="162"/>
      <c r="H15" s="162"/>
      <c r="I15" s="30"/>
      <c r="J15" s="30"/>
      <c r="K15" s="30"/>
      <c r="L15" s="30"/>
      <c r="M15" s="30"/>
      <c r="N15" s="30"/>
      <c r="O15" s="30"/>
      <c r="P15" s="30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K24"/>
  <sheetViews>
    <sheetView workbookViewId="0">
      <selection activeCell="F8" sqref="F8"/>
    </sheetView>
  </sheetViews>
  <sheetFormatPr defaultColWidth="9.140625" defaultRowHeight="15" x14ac:dyDescent="0.25"/>
  <cols>
    <col min="1" max="1" width="9.140625" style="52"/>
    <col min="2" max="2" width="35" style="55" customWidth="1"/>
    <col min="3" max="3" width="12.85546875" style="55" customWidth="1"/>
    <col min="4" max="5" width="12.85546875" style="54" customWidth="1"/>
    <col min="6" max="6" width="17.28515625" style="29" customWidth="1"/>
    <col min="7" max="7" width="17.140625" style="29" customWidth="1"/>
    <col min="8" max="10" width="15" style="29" customWidth="1"/>
    <col min="11" max="11" width="16.140625" style="29" customWidth="1"/>
    <col min="12" max="16384" width="9.140625" style="29"/>
  </cols>
  <sheetData>
    <row r="1" spans="1:11" ht="73.5" customHeight="1" x14ac:dyDescent="0.25">
      <c r="H1" s="107" t="s">
        <v>106</v>
      </c>
      <c r="I1" s="108"/>
      <c r="J1" s="108"/>
      <c r="K1" s="108"/>
    </row>
    <row r="2" spans="1:11" ht="70.150000000000006" customHeight="1" x14ac:dyDescent="0.25">
      <c r="A2" s="164" t="s">
        <v>178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5">
      <c r="K3" s="65"/>
    </row>
    <row r="4" spans="1:11" s="43" customFormat="1" ht="33" customHeight="1" x14ac:dyDescent="0.25">
      <c r="A4" s="160" t="s">
        <v>14</v>
      </c>
      <c r="B4" s="160" t="s">
        <v>107</v>
      </c>
      <c r="C4" s="160" t="s">
        <v>108</v>
      </c>
      <c r="D4" s="160" t="s">
        <v>109</v>
      </c>
      <c r="E4" s="160" t="s">
        <v>110</v>
      </c>
      <c r="F4" s="165" t="s">
        <v>102</v>
      </c>
      <c r="G4" s="166"/>
      <c r="H4" s="160" t="s">
        <v>111</v>
      </c>
      <c r="I4" s="160" t="s">
        <v>100</v>
      </c>
      <c r="J4" s="160" t="s">
        <v>112</v>
      </c>
      <c r="K4" s="160" t="s">
        <v>113</v>
      </c>
    </row>
    <row r="5" spans="1:11" s="43" customFormat="1" ht="105.75" customHeight="1" x14ac:dyDescent="0.25">
      <c r="A5" s="161"/>
      <c r="B5" s="161"/>
      <c r="C5" s="161"/>
      <c r="D5" s="161"/>
      <c r="E5" s="161"/>
      <c r="F5" s="64" t="s">
        <v>114</v>
      </c>
      <c r="G5" s="64" t="s">
        <v>97</v>
      </c>
      <c r="H5" s="161"/>
      <c r="I5" s="161"/>
      <c r="J5" s="161"/>
      <c r="K5" s="161"/>
    </row>
    <row r="6" spans="1:11" s="43" customFormat="1" ht="105.75" customHeight="1" x14ac:dyDescent="0.25">
      <c r="A6" s="167" t="s">
        <v>200</v>
      </c>
      <c r="B6" s="168"/>
      <c r="C6" s="168"/>
      <c r="D6" s="168"/>
      <c r="E6" s="168"/>
      <c r="F6" s="168"/>
      <c r="G6" s="168"/>
      <c r="H6" s="168"/>
      <c r="I6" s="168"/>
      <c r="J6" s="168"/>
      <c r="K6" s="169"/>
    </row>
    <row r="7" spans="1:11" ht="19.5" customHeight="1" x14ac:dyDescent="0.25">
      <c r="A7" s="66" t="s">
        <v>115</v>
      </c>
      <c r="B7" s="67" t="s">
        <v>116</v>
      </c>
      <c r="C7" s="62"/>
      <c r="D7" s="63"/>
      <c r="E7" s="63"/>
      <c r="F7" s="60"/>
      <c r="G7" s="60"/>
      <c r="H7" s="60"/>
      <c r="I7" s="60"/>
      <c r="J7" s="60"/>
      <c r="K7" s="60"/>
    </row>
    <row r="8" spans="1:11" ht="19.5" customHeight="1" x14ac:dyDescent="0.25">
      <c r="A8" s="66"/>
      <c r="B8" s="67"/>
      <c r="C8" s="62"/>
      <c r="D8" s="63"/>
      <c r="E8" s="63"/>
      <c r="F8" s="60"/>
      <c r="G8" s="60"/>
      <c r="H8" s="60"/>
      <c r="I8" s="60"/>
      <c r="J8" s="60"/>
      <c r="K8" s="60"/>
    </row>
    <row r="9" spans="1:11" ht="19.5" customHeight="1" x14ac:dyDescent="0.25">
      <c r="A9" s="66"/>
      <c r="B9" s="67"/>
      <c r="C9" s="62"/>
      <c r="D9" s="63"/>
      <c r="E9" s="63"/>
      <c r="F9" s="60"/>
      <c r="G9" s="60"/>
      <c r="H9" s="60"/>
      <c r="I9" s="60"/>
      <c r="J9" s="60"/>
      <c r="K9" s="60"/>
    </row>
    <row r="10" spans="1:11" ht="19.5" customHeight="1" x14ac:dyDescent="0.25">
      <c r="A10" s="66" t="s">
        <v>117</v>
      </c>
      <c r="B10" s="67" t="s">
        <v>118</v>
      </c>
      <c r="C10" s="62"/>
      <c r="D10" s="63"/>
      <c r="E10" s="63"/>
      <c r="F10" s="60"/>
      <c r="G10" s="60"/>
      <c r="H10" s="60"/>
      <c r="I10" s="60"/>
      <c r="J10" s="60"/>
      <c r="K10" s="60"/>
    </row>
    <row r="11" spans="1:11" ht="19.5" customHeight="1" x14ac:dyDescent="0.25">
      <c r="A11" s="66"/>
      <c r="B11" s="67"/>
      <c r="C11" s="62"/>
      <c r="D11" s="63"/>
      <c r="E11" s="63"/>
      <c r="F11" s="60"/>
      <c r="G11" s="60"/>
      <c r="H11" s="60"/>
      <c r="I11" s="60"/>
      <c r="J11" s="60"/>
      <c r="K11" s="60"/>
    </row>
    <row r="12" spans="1:11" ht="19.5" customHeight="1" x14ac:dyDescent="0.25">
      <c r="A12" s="66"/>
      <c r="B12" s="67"/>
      <c r="C12" s="62"/>
      <c r="D12" s="63"/>
      <c r="E12" s="63"/>
      <c r="F12" s="60"/>
      <c r="G12" s="60"/>
      <c r="H12" s="60"/>
      <c r="I12" s="60"/>
      <c r="J12" s="60"/>
      <c r="K12" s="60"/>
    </row>
    <row r="13" spans="1:11" ht="19.5" customHeight="1" x14ac:dyDescent="0.25">
      <c r="A13" s="66" t="s">
        <v>119</v>
      </c>
      <c r="B13" s="67" t="s">
        <v>120</v>
      </c>
      <c r="C13" s="62"/>
      <c r="D13" s="63"/>
      <c r="E13" s="63"/>
      <c r="F13" s="60"/>
      <c r="G13" s="60"/>
      <c r="H13" s="60"/>
      <c r="I13" s="60"/>
      <c r="J13" s="60"/>
      <c r="K13" s="60"/>
    </row>
    <row r="14" spans="1:11" ht="19.5" customHeight="1" x14ac:dyDescent="0.25">
      <c r="A14" s="66"/>
      <c r="B14" s="67"/>
      <c r="C14" s="62"/>
      <c r="D14" s="63"/>
      <c r="E14" s="63"/>
      <c r="F14" s="60"/>
      <c r="G14" s="60"/>
      <c r="H14" s="60"/>
      <c r="I14" s="60"/>
      <c r="J14" s="60"/>
      <c r="K14" s="60"/>
    </row>
    <row r="15" spans="1:11" ht="19.5" customHeight="1" x14ac:dyDescent="0.25">
      <c r="A15" s="66"/>
      <c r="B15" s="67"/>
      <c r="C15" s="62"/>
      <c r="D15" s="63"/>
      <c r="E15" s="63"/>
      <c r="F15" s="60"/>
      <c r="G15" s="60"/>
      <c r="H15" s="60"/>
      <c r="I15" s="60"/>
      <c r="J15" s="60"/>
      <c r="K15" s="60"/>
    </row>
    <row r="16" spans="1:11" ht="30" customHeight="1" x14ac:dyDescent="0.25">
      <c r="A16" s="66" t="s">
        <v>121</v>
      </c>
      <c r="B16" s="67" t="s">
        <v>122</v>
      </c>
      <c r="C16" s="62"/>
      <c r="D16" s="63"/>
      <c r="E16" s="63"/>
      <c r="F16" s="60"/>
      <c r="G16" s="60"/>
      <c r="H16" s="60"/>
      <c r="I16" s="60"/>
      <c r="J16" s="60"/>
      <c r="K16" s="60"/>
    </row>
    <row r="17" spans="1:11" ht="19.5" customHeight="1" x14ac:dyDescent="0.25">
      <c r="A17" s="66"/>
      <c r="B17" s="67"/>
      <c r="C17" s="62"/>
      <c r="D17" s="63"/>
      <c r="E17" s="63"/>
      <c r="F17" s="60"/>
      <c r="G17" s="60"/>
      <c r="H17" s="60"/>
      <c r="I17" s="60"/>
      <c r="J17" s="60"/>
      <c r="K17" s="60"/>
    </row>
    <row r="18" spans="1:11" ht="19.5" customHeight="1" x14ac:dyDescent="0.25">
      <c r="A18" s="66"/>
      <c r="B18" s="67"/>
      <c r="C18" s="62"/>
      <c r="D18" s="63"/>
      <c r="E18" s="63"/>
      <c r="F18" s="60"/>
      <c r="G18" s="60"/>
      <c r="H18" s="60"/>
      <c r="I18" s="60"/>
      <c r="J18" s="60"/>
      <c r="K18" s="60"/>
    </row>
    <row r="19" spans="1:11" ht="19.5" customHeight="1" x14ac:dyDescent="0.25">
      <c r="A19" s="66" t="s">
        <v>123</v>
      </c>
      <c r="B19" s="67" t="s">
        <v>124</v>
      </c>
      <c r="C19" s="62"/>
      <c r="D19" s="63"/>
      <c r="E19" s="63"/>
      <c r="F19" s="60"/>
      <c r="G19" s="60"/>
      <c r="H19" s="60"/>
      <c r="I19" s="60"/>
      <c r="J19" s="60"/>
      <c r="K19" s="60"/>
    </row>
    <row r="20" spans="1:11" ht="19.5" customHeight="1" x14ac:dyDescent="0.25">
      <c r="A20" s="66"/>
      <c r="B20" s="67"/>
      <c r="C20" s="62"/>
      <c r="D20" s="63"/>
      <c r="E20" s="63"/>
      <c r="F20" s="60"/>
      <c r="G20" s="60"/>
      <c r="H20" s="60"/>
      <c r="I20" s="60"/>
      <c r="J20" s="60"/>
      <c r="K20" s="60"/>
    </row>
    <row r="21" spans="1:11" ht="19.5" customHeight="1" x14ac:dyDescent="0.25">
      <c r="A21" s="66"/>
      <c r="B21" s="67"/>
      <c r="C21" s="62"/>
      <c r="D21" s="63"/>
      <c r="E21" s="63"/>
      <c r="F21" s="60"/>
      <c r="G21" s="60"/>
      <c r="H21" s="60"/>
      <c r="I21" s="60"/>
      <c r="J21" s="60"/>
      <c r="K21" s="60"/>
    </row>
    <row r="22" spans="1:11" ht="19.5" customHeight="1" x14ac:dyDescent="0.25">
      <c r="A22" s="66" t="s">
        <v>125</v>
      </c>
      <c r="B22" s="67" t="s">
        <v>126</v>
      </c>
      <c r="C22" s="62"/>
      <c r="D22" s="63"/>
      <c r="E22" s="63"/>
      <c r="F22" s="60"/>
      <c r="G22" s="60"/>
      <c r="H22" s="60"/>
      <c r="I22" s="60"/>
      <c r="J22" s="60"/>
      <c r="K22" s="60"/>
    </row>
    <row r="23" spans="1:11" ht="19.5" customHeight="1" x14ac:dyDescent="0.25">
      <c r="A23" s="59"/>
      <c r="B23" s="67"/>
      <c r="C23" s="62"/>
      <c r="D23" s="63"/>
      <c r="E23" s="63"/>
      <c r="F23" s="60"/>
      <c r="G23" s="60"/>
      <c r="H23" s="60"/>
      <c r="I23" s="60"/>
      <c r="J23" s="60"/>
      <c r="K23" s="60"/>
    </row>
    <row r="24" spans="1:11" ht="19.5" customHeight="1" x14ac:dyDescent="0.25">
      <c r="A24" s="59"/>
      <c r="B24" s="62"/>
      <c r="C24" s="62"/>
      <c r="D24" s="61"/>
      <c r="E24" s="61"/>
      <c r="F24" s="60"/>
      <c r="G24" s="60"/>
      <c r="H24" s="60"/>
      <c r="I24" s="60"/>
      <c r="J24" s="60"/>
      <c r="K24" s="60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R25"/>
  <sheetViews>
    <sheetView workbookViewId="0">
      <selection activeCell="A6" sqref="A6:F6"/>
    </sheetView>
  </sheetViews>
  <sheetFormatPr defaultRowHeight="15" x14ac:dyDescent="0.25"/>
  <cols>
    <col min="1" max="1" width="9.140625" style="29"/>
    <col min="2" max="2" width="18.140625" style="29" customWidth="1"/>
    <col min="3" max="3" width="34.140625" style="29" customWidth="1"/>
    <col min="4" max="4" width="22.85546875" style="29" customWidth="1"/>
    <col min="5" max="6" width="25.5703125" style="29" customWidth="1"/>
    <col min="7" max="16384" width="9.140625" style="29"/>
  </cols>
  <sheetData>
    <row r="1" spans="1:18" ht="77.25" customHeight="1" x14ac:dyDescent="0.25">
      <c r="E1" s="107" t="s">
        <v>127</v>
      </c>
      <c r="F1" s="108"/>
    </row>
    <row r="3" spans="1:18" ht="48" customHeight="1" x14ac:dyDescent="0.25">
      <c r="A3" s="170" t="s">
        <v>177</v>
      </c>
      <c r="B3" s="170"/>
      <c r="C3" s="170"/>
      <c r="D3" s="170"/>
      <c r="E3" s="170"/>
      <c r="F3" s="170"/>
      <c r="G3" s="68"/>
      <c r="H3" s="68"/>
      <c r="I3" s="68"/>
    </row>
    <row r="5" spans="1:18" ht="28.5" x14ac:dyDescent="0.25">
      <c r="A5" s="66" t="s">
        <v>14</v>
      </c>
      <c r="B5" s="66" t="s">
        <v>128</v>
      </c>
      <c r="C5" s="66" t="s">
        <v>129</v>
      </c>
      <c r="D5" s="66" t="s">
        <v>130</v>
      </c>
      <c r="E5" s="66" t="s">
        <v>131</v>
      </c>
      <c r="F5" s="66" t="s">
        <v>132</v>
      </c>
      <c r="G5" s="52"/>
      <c r="H5" s="52"/>
      <c r="I5" s="52"/>
      <c r="J5" s="69"/>
      <c r="K5" s="69"/>
      <c r="L5" s="69"/>
      <c r="M5" s="69"/>
      <c r="N5" s="69"/>
      <c r="O5" s="69"/>
      <c r="P5" s="69"/>
      <c r="Q5" s="69"/>
      <c r="R5" s="69"/>
    </row>
    <row r="6" spans="1:18" ht="50.25" customHeight="1" x14ac:dyDescent="0.25">
      <c r="A6" s="171" t="s">
        <v>199</v>
      </c>
      <c r="B6" s="172"/>
      <c r="C6" s="172"/>
      <c r="D6" s="172"/>
      <c r="E6" s="172"/>
      <c r="F6" s="173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x14ac:dyDescent="0.25">
      <c r="A7" s="70"/>
      <c r="B7" s="70"/>
      <c r="C7" s="70"/>
      <c r="D7" s="56"/>
      <c r="E7" s="56"/>
      <c r="F7" s="56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x14ac:dyDescent="0.25">
      <c r="A8" s="70"/>
      <c r="B8" s="70"/>
      <c r="C8" s="70"/>
      <c r="D8" s="56"/>
      <c r="E8" s="56"/>
      <c r="F8" s="56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x14ac:dyDescent="0.25">
      <c r="A9" s="70"/>
      <c r="B9" s="70"/>
      <c r="C9" s="70"/>
      <c r="D9" s="56"/>
      <c r="E9" s="56"/>
      <c r="F9" s="56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x14ac:dyDescent="0.25">
      <c r="A10" s="70"/>
      <c r="B10" s="70"/>
      <c r="C10" s="70"/>
      <c r="D10" s="56"/>
      <c r="E10" s="56"/>
      <c r="F10" s="56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x14ac:dyDescent="0.25">
      <c r="A11" s="70"/>
      <c r="B11" s="70"/>
      <c r="C11" s="70"/>
      <c r="D11" s="56"/>
      <c r="E11" s="56"/>
      <c r="F11" s="56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x14ac:dyDescent="0.25">
      <c r="A12" s="70"/>
      <c r="B12" s="70"/>
      <c r="C12" s="70"/>
      <c r="D12" s="56"/>
      <c r="E12" s="56"/>
      <c r="F12" s="56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x14ac:dyDescent="0.25">
      <c r="A13" s="70"/>
      <c r="B13" s="70"/>
      <c r="C13" s="70"/>
      <c r="D13" s="56"/>
      <c r="E13" s="56"/>
      <c r="F13" s="56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x14ac:dyDescent="0.25">
      <c r="A14" s="70"/>
      <c r="B14" s="70"/>
      <c r="C14" s="70"/>
      <c r="D14" s="56"/>
      <c r="E14" s="56"/>
      <c r="F14" s="56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x14ac:dyDescent="0.25"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x14ac:dyDescent="0.25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4:18" x14ac:dyDescent="0.25"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4:18" x14ac:dyDescent="0.25"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4:18" x14ac:dyDescent="0.25"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4:18" x14ac:dyDescent="0.25"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4:18" x14ac:dyDescent="0.25"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4:18" x14ac:dyDescent="0.25"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4:18" x14ac:dyDescent="0.25"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4:18" x14ac:dyDescent="0.25"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4:18" x14ac:dyDescent="0.25"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Admin</cp:lastModifiedBy>
  <cp:lastPrinted>2022-01-24T06:46:45Z</cp:lastPrinted>
  <dcterms:created xsi:type="dcterms:W3CDTF">2020-01-15T07:42:43Z</dcterms:created>
  <dcterms:modified xsi:type="dcterms:W3CDTF">2025-12-12T07:15:51Z</dcterms:modified>
</cp:coreProperties>
</file>