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4 йил ҳужжатлар\назорат\буйруқ доимий\228-сон буйруқ 3-илова 27-банди хар ойлик\2024 йил\август\"/>
    </mc:Choice>
  </mc:AlternateContent>
  <bookViews>
    <workbookView xWindow="-120" yWindow="-120" windowWidth="28110" windowHeight="16440" tabRatio="850"/>
  </bookViews>
  <sheets>
    <sheet name="uz" sheetId="3" r:id="rId1"/>
    <sheet name="ру" sheetId="4" r:id="rId2"/>
    <sheet name="уз" sheetId="6" r:id="rId3"/>
    <sheet name="анг" sheetId="5" r:id="rId4"/>
  </sheets>
  <definedNames>
    <definedName name="_xlnm.Print_Area" localSheetId="0">uz!$A$1:$G$26</definedName>
    <definedName name="_xlnm.Print_Area" localSheetId="3">анг!$A$1:$G$29</definedName>
    <definedName name="_xlnm.Print_Area" localSheetId="1">ру!$A$1:$F$29</definedName>
    <definedName name="_xlnm.Print_Area" localSheetId="2">уз!$A$1:$G$26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6" l="1"/>
  <c r="E23" i="6"/>
  <c r="D23" i="6"/>
  <c r="F22" i="6"/>
  <c r="E22" i="6"/>
  <c r="D22" i="6"/>
  <c r="F21" i="6"/>
  <c r="E21" i="6"/>
  <c r="D21" i="6"/>
  <c r="F20" i="6"/>
  <c r="E20" i="6"/>
  <c r="D20" i="6"/>
  <c r="F19" i="6"/>
  <c r="E19" i="6"/>
  <c r="D19" i="6"/>
  <c r="F18" i="6"/>
  <c r="E18" i="6"/>
  <c r="D18" i="6"/>
  <c r="F17" i="6"/>
  <c r="E17" i="6"/>
  <c r="D17" i="6"/>
  <c r="F16" i="6"/>
  <c r="E16" i="6"/>
  <c r="D16" i="6"/>
  <c r="F15" i="6"/>
  <c r="E15" i="6"/>
  <c r="D15" i="6"/>
  <c r="F14" i="6"/>
  <c r="E14" i="6"/>
  <c r="D14" i="6"/>
  <c r="F13" i="6"/>
  <c r="E13" i="6"/>
  <c r="D13" i="6"/>
  <c r="F12" i="6"/>
  <c r="E12" i="6"/>
  <c r="D12" i="6"/>
  <c r="F11" i="6"/>
  <c r="E11" i="6"/>
  <c r="D11" i="6"/>
  <c r="F10" i="6"/>
  <c r="E10" i="6"/>
  <c r="D10" i="6"/>
  <c r="F9" i="6"/>
  <c r="E9" i="6"/>
  <c r="D9" i="6"/>
  <c r="D24" i="6" l="1"/>
  <c r="E24" i="6"/>
  <c r="F24" i="6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9" i="5"/>
  <c r="D9" i="4" l="1"/>
  <c r="E9" i="4"/>
  <c r="F9" i="4"/>
  <c r="D10" i="4"/>
  <c r="E10" i="4"/>
  <c r="F10" i="4"/>
  <c r="D11" i="4"/>
  <c r="E11" i="4"/>
  <c r="F11" i="4"/>
  <c r="D12" i="4"/>
  <c r="E12" i="4"/>
  <c r="F12" i="4"/>
  <c r="D13" i="4"/>
  <c r="E13" i="4"/>
  <c r="F13" i="4"/>
  <c r="D14" i="4"/>
  <c r="E14" i="4"/>
  <c r="F14" i="4"/>
  <c r="D15" i="4"/>
  <c r="E15" i="4"/>
  <c r="F15" i="4"/>
  <c r="D16" i="4"/>
  <c r="E16" i="4"/>
  <c r="F16" i="4"/>
  <c r="D17" i="4"/>
  <c r="E17" i="4"/>
  <c r="F17" i="4"/>
  <c r="D18" i="4"/>
  <c r="E18" i="4"/>
  <c r="F18" i="4"/>
  <c r="D19" i="4"/>
  <c r="E19" i="4"/>
  <c r="F19" i="4"/>
  <c r="D20" i="4"/>
  <c r="E20" i="4"/>
  <c r="F20" i="4"/>
  <c r="D21" i="4"/>
  <c r="E21" i="4"/>
  <c r="F21" i="4"/>
  <c r="D22" i="4"/>
  <c r="E22" i="4"/>
  <c r="F22" i="4"/>
  <c r="D23" i="4"/>
  <c r="E23" i="4"/>
  <c r="F23" i="4"/>
  <c r="E24" i="3" l="1"/>
  <c r="F24" i="3"/>
  <c r="D24" i="3"/>
  <c r="F24" i="5" l="1"/>
  <c r="E24" i="5"/>
  <c r="D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F24" i="4"/>
  <c r="E24" i="4"/>
  <c r="D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24" i="5" l="1"/>
  <c r="L24" i="4"/>
</calcChain>
</file>

<file path=xl/sharedStrings.xml><?xml version="1.0" encoding="utf-8"?>
<sst xmlns="http://schemas.openxmlformats.org/spreadsheetml/2006/main" count="88" uniqueCount="88">
  <si>
    <t>Республика Каракалпакстан</t>
  </si>
  <si>
    <t>Андижанская область</t>
  </si>
  <si>
    <t>Бухарская область</t>
  </si>
  <si>
    <t xml:space="preserve">Джизакская область </t>
  </si>
  <si>
    <t>Кашкадарьинская область</t>
  </si>
  <si>
    <t>Наманганская область</t>
  </si>
  <si>
    <t>Навоийская область</t>
  </si>
  <si>
    <t>Самаркандская область</t>
  </si>
  <si>
    <t>Сурхандарьинская область</t>
  </si>
  <si>
    <t>Ташкентская область</t>
  </si>
  <si>
    <t>Ферганская область</t>
  </si>
  <si>
    <t>Хорезмская область</t>
  </si>
  <si>
    <t>Город Ташкент</t>
  </si>
  <si>
    <t>Регионы</t>
  </si>
  <si>
    <t>В том числе</t>
  </si>
  <si>
    <t>Обращение юридических лиц</t>
  </si>
  <si>
    <t>Обращение физических лиц</t>
  </si>
  <si>
    <t>The regions</t>
  </si>
  <si>
    <t>Total number of appeals received</t>
  </si>
  <si>
    <t>Including</t>
  </si>
  <si>
    <t>Appeal of legal entities</t>
  </si>
  <si>
    <t>Appeal of individuals</t>
  </si>
  <si>
    <t>Overall</t>
  </si>
  <si>
    <t>Republic of Karakalpakstan</t>
  </si>
  <si>
    <t>Andijan region</t>
  </si>
  <si>
    <t>Bukhara region</t>
  </si>
  <si>
    <t xml:space="preserve">Jizzakh region </t>
  </si>
  <si>
    <t>Kashkadarya region</t>
  </si>
  <si>
    <t>Namangan region</t>
  </si>
  <si>
    <t>Navoi region</t>
  </si>
  <si>
    <t>Samarkand region</t>
  </si>
  <si>
    <t>Syrdarya region</t>
  </si>
  <si>
    <t>Surkhandarya region</t>
  </si>
  <si>
    <t>Tashkent region</t>
  </si>
  <si>
    <t>Ferghana region</t>
  </si>
  <si>
    <t>Khorezm region</t>
  </si>
  <si>
    <t>Tashkent city</t>
  </si>
  <si>
    <t>Сырдарьинская область</t>
  </si>
  <si>
    <t>Hududlar</t>
  </si>
  <si>
    <t>Jami tushgan murojaatlar soni</t>
  </si>
  <si>
    <t>Shundan</t>
  </si>
  <si>
    <t>Qoraqalpog‘iston Respublikasi</t>
  </si>
  <si>
    <t>Andijon viloyati</t>
  </si>
  <si>
    <t>Buxoro viloyati</t>
  </si>
  <si>
    <t>Jizzax viloyati</t>
  </si>
  <si>
    <t>Qashqadaryo viloyati</t>
  </si>
  <si>
    <t>Namangan viloyati</t>
  </si>
  <si>
    <t>Navoiy viloyati</t>
  </si>
  <si>
    <t>Samarqand viloyati</t>
  </si>
  <si>
    <t>Sirdaryo viloyati</t>
  </si>
  <si>
    <t>Surxondaryo viloyati</t>
  </si>
  <si>
    <t>Toshkent viloyati</t>
  </si>
  <si>
    <t>Farg‘ona viloyati</t>
  </si>
  <si>
    <t>Xorazm viloyati</t>
  </si>
  <si>
    <t>Toshkent shahar</t>
  </si>
  <si>
    <t>Jami</t>
  </si>
  <si>
    <t>Soliq qo‘mitasi</t>
  </si>
  <si>
    <t xml:space="preserve">Налоговый комитет </t>
  </si>
  <si>
    <t>Общее количество полученных обращений</t>
  </si>
  <si>
    <t>Всего</t>
  </si>
  <si>
    <t xml:space="preserve">Tax Committee </t>
  </si>
  <si>
    <t>Қорақалпоғистон Республикаси</t>
  </si>
  <si>
    <t>Андижон вилояти</t>
  </si>
  <si>
    <t>Бухоро вилояти</t>
  </si>
  <si>
    <t>Жиззах вилояти</t>
  </si>
  <si>
    <t>Қашқадарё вилояти</t>
  </si>
  <si>
    <t>Наманган вилояти</t>
  </si>
  <si>
    <t>Навоий вилояти</t>
  </si>
  <si>
    <t>Самарқанд вилояти</t>
  </si>
  <si>
    <t>Сирдарё вилояти</t>
  </si>
  <si>
    <t>Сурхондарё вилояти</t>
  </si>
  <si>
    <t>Тошкент вилояти</t>
  </si>
  <si>
    <t>Фарғона вилояти</t>
  </si>
  <si>
    <t>Хоразм вилояти</t>
  </si>
  <si>
    <t>Тошкент шаҳар</t>
  </si>
  <si>
    <t>Солиқ қўмитаси</t>
  </si>
  <si>
    <t>Жами</t>
  </si>
  <si>
    <t>Ҳудудлар</t>
  </si>
  <si>
    <t>Жами тушган мурожаатлар сони</t>
  </si>
  <si>
    <t>Шундан</t>
  </si>
  <si>
    <t>Юридик шахслардан тушган мурожаатлар</t>
  </si>
  <si>
    <t>Жисмоний шахслардан тушган мурожаатлар</t>
  </si>
  <si>
    <t>Yuridik shaxslardan tushgan murojaatlar</t>
  </si>
  <si>
    <t>Jismoniy shaxslardan tushgan murojaatlar</t>
  </si>
  <si>
    <t xml:space="preserve">Soliq xizmati organlarining "Ishonch telefonlari"ga 2024-yil 1-avgust holatiga 
kelib tushgan murojaatlar toʻgʻrisida maʼlumot    </t>
  </si>
  <si>
    <t>Информация об обращениях, поступивших на «Телефоны доверия» органов налоговой службы, по состоянию на 1 августя 2024 года</t>
  </si>
  <si>
    <t xml:space="preserve">Солиқ хизмати органларининг "Ишонч телефонлари"га 2024 йил 1 август ҳолатига 
келиб тушган мурожаатлар тўғрисида маълумот    </t>
  </si>
  <si>
    <t>Information about appeals to the "Hot lines" of the Tax Service 
as of August 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</si>
</sst>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40"/>
      <name val="Arial"/>
      <family val="2"/>
      <charset val="204"/>
    </font>
    <font>
      <sz val="40"/>
      <name val="Arial"/>
      <family val="2"/>
      <charset val="204"/>
    </font>
    <font>
      <b/>
      <sz val="40"/>
      <color indexed="10"/>
      <name val="Arial"/>
      <family val="2"/>
      <charset val="204"/>
    </font>
    <font>
      <b/>
      <sz val="40"/>
      <color indexed="61"/>
      <name val="Arial"/>
      <family val="2"/>
      <charset val="204"/>
    </font>
    <font>
      <b/>
      <sz val="40"/>
      <color rgb="FF0070C0"/>
      <name val="Arial"/>
      <family val="2"/>
      <charset val="204"/>
    </font>
    <font>
      <i/>
      <sz val="40"/>
      <color rgb="FF0070C0"/>
      <name val="Arial"/>
      <family val="2"/>
      <charset val="204"/>
    </font>
    <font>
      <b/>
      <sz val="48"/>
      <color rgb="FF0070C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5" fillId="0" borderId="0" xfId="0" applyFont="1" applyFill="1"/>
    <xf numFmtId="0" fontId="2" fillId="0" borderId="1" xfId="0" applyFont="1" applyFill="1" applyBorder="1"/>
    <xf numFmtId="0" fontId="7" fillId="0" borderId="0" xfId="0" applyFont="1" applyFill="1"/>
    <xf numFmtId="0" fontId="6" fillId="0" borderId="0" xfId="0" applyFont="1" applyFill="1"/>
    <xf numFmtId="0" fontId="6" fillId="0" borderId="1" xfId="0" applyFont="1" applyFill="1" applyBorder="1"/>
    <xf numFmtId="0" fontId="7" fillId="4" borderId="0" xfId="0" applyFont="1" applyFill="1"/>
    <xf numFmtId="0" fontId="7" fillId="3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left" vertical="center" wrapText="1" shrinkToFit="1"/>
    </xf>
    <xf numFmtId="0" fontId="3" fillId="0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2" fillId="0" borderId="0" xfId="0" applyFont="1" applyFill="1" applyBorder="1"/>
    <xf numFmtId="0" fontId="7" fillId="0" borderId="0" xfId="0" applyFont="1" applyFill="1" applyBorder="1"/>
    <xf numFmtId="0" fontId="6" fillId="0" borderId="0" xfId="0" applyFont="1" applyFill="1" applyBorder="1"/>
    <xf numFmtId="0" fontId="2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6" fillId="2" borderId="2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Q34"/>
  <sheetViews>
    <sheetView tabSelected="1" view="pageBreakPreview" zoomScale="25" zoomScaleNormal="100" zoomScaleSheetLayoutView="25" workbookViewId="0">
      <selection activeCell="F9" sqref="F9:F23"/>
    </sheetView>
  </sheetViews>
  <sheetFormatPr defaultRowHeight="50.25" x14ac:dyDescent="0.7"/>
  <cols>
    <col min="1" max="1" width="9.140625" style="1"/>
    <col min="2" max="2" width="14.140625" style="1" customWidth="1"/>
    <col min="3" max="3" width="128.28515625" style="1" customWidth="1"/>
    <col min="4" max="6" width="97" style="1" customWidth="1"/>
    <col min="7" max="7" width="7.42578125" style="1" customWidth="1"/>
    <col min="8" max="16384" width="9.140625" style="1"/>
  </cols>
  <sheetData>
    <row r="1" spans="2:17" ht="88.5" customHeight="1" x14ac:dyDescent="0.7">
      <c r="C1" s="2"/>
      <c r="D1" s="2"/>
      <c r="E1" s="2"/>
      <c r="F1" s="2"/>
    </row>
    <row r="2" spans="2:17" ht="133.5" customHeight="1" x14ac:dyDescent="0.7">
      <c r="B2" s="3"/>
      <c r="C2" s="22" t="s">
        <v>84</v>
      </c>
      <c r="D2" s="22"/>
      <c r="E2" s="22"/>
      <c r="F2" s="22"/>
    </row>
    <row r="3" spans="2:17" ht="63" customHeight="1" x14ac:dyDescent="0.7">
      <c r="B3" s="3"/>
      <c r="C3" s="25"/>
      <c r="D3" s="25"/>
      <c r="E3" s="25"/>
      <c r="F3" s="25"/>
    </row>
    <row r="4" spans="2:17" ht="47.25" hidden="1" customHeight="1" x14ac:dyDescent="0.7"/>
    <row r="5" spans="2:17" ht="121.5" customHeight="1" x14ac:dyDescent="0.7">
      <c r="B5" s="21" t="s">
        <v>38</v>
      </c>
      <c r="C5" s="21"/>
      <c r="D5" s="21" t="s">
        <v>39</v>
      </c>
      <c r="E5" s="21" t="s">
        <v>40</v>
      </c>
      <c r="F5" s="21"/>
    </row>
    <row r="6" spans="2:17" ht="166.5" customHeight="1" x14ac:dyDescent="0.7">
      <c r="B6" s="21"/>
      <c r="C6" s="21"/>
      <c r="D6" s="21"/>
      <c r="E6" s="21" t="s">
        <v>82</v>
      </c>
      <c r="F6" s="26" t="s">
        <v>83</v>
      </c>
    </row>
    <row r="7" spans="2:17" ht="52.5" customHeight="1" x14ac:dyDescent="0.7">
      <c r="B7" s="21"/>
      <c r="C7" s="21"/>
      <c r="D7" s="21"/>
      <c r="E7" s="21"/>
      <c r="F7" s="26"/>
      <c r="J7" s="18"/>
      <c r="K7" s="18"/>
      <c r="L7" s="18"/>
      <c r="M7" s="18"/>
      <c r="N7" s="18"/>
      <c r="O7" s="18"/>
      <c r="P7" s="18"/>
      <c r="Q7" s="18"/>
    </row>
    <row r="8" spans="2:17" s="9" customFormat="1" ht="57.75" customHeight="1" x14ac:dyDescent="0.7">
      <c r="B8" s="27">
        <v>1</v>
      </c>
      <c r="C8" s="27"/>
      <c r="D8" s="13">
        <v>2</v>
      </c>
      <c r="E8" s="13">
        <v>3</v>
      </c>
      <c r="F8" s="13">
        <v>4</v>
      </c>
      <c r="J8" s="19"/>
      <c r="K8" s="19"/>
      <c r="L8" s="19"/>
      <c r="M8" s="19"/>
      <c r="N8" s="19"/>
      <c r="O8" s="19"/>
      <c r="P8" s="19"/>
      <c r="Q8" s="19"/>
    </row>
    <row r="9" spans="2:17" ht="123.75" customHeight="1" x14ac:dyDescent="0.7">
      <c r="B9" s="14">
        <v>1</v>
      </c>
      <c r="C9" s="15" t="s">
        <v>41</v>
      </c>
      <c r="D9" s="16">
        <v>309</v>
      </c>
      <c r="E9" s="16">
        <v>2</v>
      </c>
      <c r="F9" s="16">
        <v>307</v>
      </c>
      <c r="J9" s="18"/>
      <c r="K9" s="18"/>
      <c r="L9" s="18"/>
      <c r="M9" s="18"/>
      <c r="N9" s="18"/>
      <c r="O9" s="18"/>
      <c r="P9" s="18"/>
      <c r="Q9" s="18"/>
    </row>
    <row r="10" spans="2:17" ht="123.75" customHeight="1" x14ac:dyDescent="0.7">
      <c r="B10" s="14">
        <v>2</v>
      </c>
      <c r="C10" s="15" t="s">
        <v>42</v>
      </c>
      <c r="D10" s="16">
        <v>58</v>
      </c>
      <c r="E10" s="16">
        <v>0</v>
      </c>
      <c r="F10" s="16">
        <v>58</v>
      </c>
      <c r="J10" s="18"/>
      <c r="K10" s="18"/>
      <c r="L10" s="18"/>
      <c r="M10" s="18"/>
      <c r="N10" s="18"/>
      <c r="O10" s="18"/>
      <c r="P10" s="18"/>
      <c r="Q10" s="18"/>
    </row>
    <row r="11" spans="2:17" ht="123.75" customHeight="1" x14ac:dyDescent="0.7">
      <c r="B11" s="14">
        <v>3</v>
      </c>
      <c r="C11" s="15" t="s">
        <v>43</v>
      </c>
      <c r="D11" s="16">
        <v>380</v>
      </c>
      <c r="E11" s="16">
        <v>0</v>
      </c>
      <c r="F11" s="16">
        <v>380</v>
      </c>
      <c r="J11" s="18"/>
      <c r="K11" s="18"/>
      <c r="L11" s="18"/>
      <c r="M11" s="18"/>
      <c r="N11" s="18"/>
      <c r="O11" s="18"/>
      <c r="P11" s="18"/>
      <c r="Q11" s="18"/>
    </row>
    <row r="12" spans="2:17" ht="123.75" customHeight="1" x14ac:dyDescent="0.7">
      <c r="B12" s="14">
        <v>4</v>
      </c>
      <c r="C12" s="15" t="s">
        <v>44</v>
      </c>
      <c r="D12" s="16">
        <v>82</v>
      </c>
      <c r="E12" s="16">
        <v>4</v>
      </c>
      <c r="F12" s="16">
        <v>78</v>
      </c>
      <c r="J12" s="18"/>
      <c r="K12" s="18"/>
      <c r="L12" s="18"/>
      <c r="M12" s="18"/>
      <c r="N12" s="18"/>
      <c r="O12" s="18"/>
      <c r="P12" s="18"/>
      <c r="Q12" s="18"/>
    </row>
    <row r="13" spans="2:17" ht="123.75" customHeight="1" x14ac:dyDescent="0.7">
      <c r="B13" s="14">
        <v>5</v>
      </c>
      <c r="C13" s="15" t="s">
        <v>45</v>
      </c>
      <c r="D13" s="16">
        <v>13</v>
      </c>
      <c r="E13" s="16">
        <v>0</v>
      </c>
      <c r="F13" s="16">
        <v>13</v>
      </c>
      <c r="J13" s="18"/>
      <c r="K13" s="18"/>
      <c r="L13" s="18"/>
      <c r="M13" s="18"/>
      <c r="N13" s="18"/>
      <c r="O13" s="18"/>
      <c r="P13" s="18"/>
      <c r="Q13" s="18"/>
    </row>
    <row r="14" spans="2:17" ht="123.75" customHeight="1" x14ac:dyDescent="0.7">
      <c r="B14" s="14">
        <v>6</v>
      </c>
      <c r="C14" s="15" t="s">
        <v>46</v>
      </c>
      <c r="D14" s="16">
        <v>104</v>
      </c>
      <c r="E14" s="16">
        <v>5</v>
      </c>
      <c r="F14" s="16">
        <v>99</v>
      </c>
      <c r="J14" s="18"/>
      <c r="K14" s="18"/>
      <c r="L14" s="18"/>
      <c r="M14" s="18"/>
      <c r="N14" s="18"/>
      <c r="O14" s="18"/>
      <c r="P14" s="18"/>
      <c r="Q14" s="18"/>
    </row>
    <row r="15" spans="2:17" ht="123.75" customHeight="1" x14ac:dyDescent="0.7">
      <c r="B15" s="14">
        <v>7</v>
      </c>
      <c r="C15" s="15" t="s">
        <v>47</v>
      </c>
      <c r="D15" s="16">
        <v>109</v>
      </c>
      <c r="E15" s="16">
        <v>0</v>
      </c>
      <c r="F15" s="16">
        <v>109</v>
      </c>
      <c r="J15" s="18"/>
      <c r="K15" s="18"/>
      <c r="L15" s="18"/>
      <c r="M15" s="18"/>
      <c r="N15" s="18"/>
      <c r="O15" s="18"/>
      <c r="P15" s="18"/>
      <c r="Q15" s="18"/>
    </row>
    <row r="16" spans="2:17" ht="123.75" customHeight="1" x14ac:dyDescent="0.7">
      <c r="B16" s="14">
        <v>8</v>
      </c>
      <c r="C16" s="15" t="s">
        <v>48</v>
      </c>
      <c r="D16" s="16">
        <v>44</v>
      </c>
      <c r="E16" s="16">
        <v>4</v>
      </c>
      <c r="F16" s="16">
        <v>40</v>
      </c>
      <c r="J16" s="18"/>
      <c r="K16" s="18"/>
      <c r="L16" s="18"/>
      <c r="M16" s="18"/>
      <c r="N16" s="18"/>
      <c r="O16" s="18"/>
      <c r="P16" s="18"/>
      <c r="Q16" s="18"/>
    </row>
    <row r="17" spans="2:17" ht="123.75" customHeight="1" x14ac:dyDescent="0.7">
      <c r="B17" s="14">
        <v>9</v>
      </c>
      <c r="C17" s="15" t="s">
        <v>49</v>
      </c>
      <c r="D17" s="16">
        <v>76</v>
      </c>
      <c r="E17" s="16">
        <v>6</v>
      </c>
      <c r="F17" s="16">
        <v>70</v>
      </c>
      <c r="J17" s="18"/>
      <c r="K17" s="18"/>
      <c r="L17" s="18"/>
      <c r="M17" s="18"/>
      <c r="N17" s="18"/>
      <c r="O17" s="18"/>
      <c r="P17" s="18"/>
      <c r="Q17" s="18"/>
    </row>
    <row r="18" spans="2:17" ht="123.75" customHeight="1" x14ac:dyDescent="0.7">
      <c r="B18" s="14">
        <v>10</v>
      </c>
      <c r="C18" s="15" t="s">
        <v>50</v>
      </c>
      <c r="D18" s="16">
        <v>204</v>
      </c>
      <c r="E18" s="16">
        <v>1</v>
      </c>
      <c r="F18" s="16">
        <v>203</v>
      </c>
      <c r="J18" s="18"/>
      <c r="K18" s="18"/>
      <c r="L18" s="18"/>
      <c r="M18" s="18"/>
      <c r="N18" s="18"/>
      <c r="O18" s="18"/>
      <c r="P18" s="18"/>
      <c r="Q18" s="18"/>
    </row>
    <row r="19" spans="2:17" ht="123.75" customHeight="1" x14ac:dyDescent="0.7">
      <c r="B19" s="14">
        <v>11</v>
      </c>
      <c r="C19" s="15" t="s">
        <v>51</v>
      </c>
      <c r="D19" s="16">
        <v>284</v>
      </c>
      <c r="E19" s="16">
        <v>17</v>
      </c>
      <c r="F19" s="16">
        <v>267</v>
      </c>
      <c r="J19" s="18"/>
      <c r="K19" s="18"/>
      <c r="L19" s="18"/>
      <c r="M19" s="18"/>
      <c r="N19" s="18"/>
      <c r="O19" s="18"/>
      <c r="P19" s="18"/>
      <c r="Q19" s="18"/>
    </row>
    <row r="20" spans="2:17" ht="123.75" customHeight="1" x14ac:dyDescent="0.7">
      <c r="B20" s="14">
        <v>12</v>
      </c>
      <c r="C20" s="15" t="s">
        <v>52</v>
      </c>
      <c r="D20" s="16">
        <v>150</v>
      </c>
      <c r="E20" s="16">
        <v>22</v>
      </c>
      <c r="F20" s="16">
        <v>128</v>
      </c>
      <c r="J20" s="18"/>
      <c r="K20" s="18"/>
      <c r="L20" s="18"/>
      <c r="M20" s="18"/>
      <c r="N20" s="18"/>
      <c r="O20" s="18"/>
      <c r="P20" s="18"/>
      <c r="Q20" s="18"/>
    </row>
    <row r="21" spans="2:17" ht="123.75" customHeight="1" x14ac:dyDescent="0.7">
      <c r="B21" s="14">
        <v>13</v>
      </c>
      <c r="C21" s="15" t="s">
        <v>53</v>
      </c>
      <c r="D21" s="16">
        <v>104</v>
      </c>
      <c r="E21" s="16">
        <v>0</v>
      </c>
      <c r="F21" s="16">
        <v>104</v>
      </c>
      <c r="J21" s="18"/>
      <c r="K21" s="18"/>
      <c r="L21" s="18"/>
      <c r="M21" s="18"/>
      <c r="N21" s="18"/>
      <c r="O21" s="18"/>
      <c r="P21" s="18"/>
      <c r="Q21" s="18"/>
    </row>
    <row r="22" spans="2:17" ht="123.75" customHeight="1" x14ac:dyDescent="0.7">
      <c r="B22" s="14">
        <v>14</v>
      </c>
      <c r="C22" s="15" t="s">
        <v>54</v>
      </c>
      <c r="D22" s="16">
        <v>154</v>
      </c>
      <c r="E22" s="16">
        <v>8</v>
      </c>
      <c r="F22" s="16">
        <v>146</v>
      </c>
      <c r="J22" s="18"/>
      <c r="K22" s="18"/>
      <c r="L22" s="18"/>
      <c r="M22" s="18"/>
      <c r="N22" s="18"/>
      <c r="O22" s="18"/>
      <c r="P22" s="18"/>
      <c r="Q22" s="18"/>
    </row>
    <row r="23" spans="2:17" ht="123.75" customHeight="1" x14ac:dyDescent="0.7">
      <c r="B23" s="14">
        <v>15</v>
      </c>
      <c r="C23" s="15" t="s">
        <v>56</v>
      </c>
      <c r="D23" s="16">
        <v>2599</v>
      </c>
      <c r="E23" s="16">
        <v>320</v>
      </c>
      <c r="F23" s="16">
        <v>2279</v>
      </c>
      <c r="J23" s="18"/>
      <c r="K23" s="18"/>
      <c r="L23" s="18"/>
      <c r="M23" s="18"/>
      <c r="N23" s="18"/>
      <c r="O23" s="18"/>
      <c r="P23" s="18"/>
      <c r="Q23" s="18"/>
    </row>
    <row r="24" spans="2:17" s="10" customFormat="1" ht="84.75" customHeight="1" x14ac:dyDescent="0.7">
      <c r="B24" s="24" t="s">
        <v>55</v>
      </c>
      <c r="C24" s="24"/>
      <c r="D24" s="17">
        <f>SUM(D9:D23)</f>
        <v>4670</v>
      </c>
      <c r="E24" s="17">
        <f t="shared" ref="E24:F24" si="0">SUM(E9:E23)</f>
        <v>389</v>
      </c>
      <c r="F24" s="17">
        <f t="shared" si="0"/>
        <v>4281</v>
      </c>
      <c r="J24" s="20"/>
      <c r="K24" s="20"/>
      <c r="L24" s="20"/>
      <c r="M24" s="20"/>
      <c r="N24" s="20"/>
      <c r="O24" s="20"/>
      <c r="P24" s="20"/>
      <c r="Q24" s="20"/>
    </row>
    <row r="25" spans="2:17" ht="36.75" customHeight="1" x14ac:dyDescent="0.7">
      <c r="C25" s="4"/>
      <c r="D25" s="4"/>
      <c r="E25" s="4"/>
      <c r="F25" s="4"/>
      <c r="J25" s="18"/>
      <c r="K25" s="18"/>
      <c r="L25" s="18"/>
      <c r="M25" s="18"/>
      <c r="N25" s="18"/>
      <c r="O25" s="18"/>
      <c r="P25" s="18"/>
      <c r="Q25" s="18"/>
    </row>
    <row r="26" spans="2:17" ht="54.75" customHeight="1" x14ac:dyDescent="0.7">
      <c r="C26" s="5"/>
      <c r="D26" s="5"/>
      <c r="E26" s="5"/>
      <c r="F26" s="5"/>
      <c r="J26" s="18"/>
      <c r="K26" s="18"/>
      <c r="L26" s="18"/>
      <c r="M26" s="18"/>
      <c r="N26" s="18"/>
      <c r="O26" s="18"/>
      <c r="P26" s="18"/>
      <c r="Q26" s="18"/>
    </row>
    <row r="27" spans="2:17" ht="36.75" customHeight="1" x14ac:dyDescent="0.7">
      <c r="C27" s="23"/>
      <c r="D27" s="23"/>
      <c r="E27" s="23"/>
      <c r="F27" s="23"/>
      <c r="J27" s="18"/>
      <c r="K27" s="18"/>
      <c r="L27" s="18"/>
      <c r="M27" s="18"/>
      <c r="N27" s="18"/>
      <c r="O27" s="18"/>
      <c r="P27" s="18"/>
      <c r="Q27" s="18"/>
    </row>
    <row r="28" spans="2:17" ht="36.75" customHeight="1" x14ac:dyDescent="0.7">
      <c r="C28" s="23"/>
      <c r="D28" s="23"/>
      <c r="E28" s="23"/>
      <c r="F28" s="23"/>
      <c r="J28" s="18"/>
      <c r="K28" s="18"/>
      <c r="L28" s="18"/>
      <c r="M28" s="18"/>
      <c r="N28" s="18"/>
      <c r="O28" s="18"/>
      <c r="P28" s="18"/>
      <c r="Q28" s="18"/>
    </row>
    <row r="29" spans="2:17" ht="36.75" customHeight="1" x14ac:dyDescent="0.7">
      <c r="C29" s="23"/>
      <c r="D29" s="23"/>
      <c r="E29" s="23"/>
      <c r="F29" s="23"/>
    </row>
    <row r="30" spans="2:17" x14ac:dyDescent="0.7">
      <c r="D30" s="6"/>
      <c r="E30" s="6"/>
      <c r="F30" s="6"/>
    </row>
    <row r="34" spans="4:6" x14ac:dyDescent="0.7">
      <c r="D34" s="7"/>
      <c r="E34" s="7"/>
      <c r="F34" s="7"/>
    </row>
  </sheetData>
  <mergeCells count="12">
    <mergeCell ref="E5:F5"/>
    <mergeCell ref="C2:F2"/>
    <mergeCell ref="C29:F29"/>
    <mergeCell ref="C27:F27"/>
    <mergeCell ref="C28:F28"/>
    <mergeCell ref="B24:C24"/>
    <mergeCell ref="C3:F3"/>
    <mergeCell ref="D5:D7"/>
    <mergeCell ref="E6:E7"/>
    <mergeCell ref="F6:F7"/>
    <mergeCell ref="B5:C7"/>
    <mergeCell ref="B8:C8"/>
  </mergeCells>
  <phoneticPr fontId="1" type="noConversion"/>
  <pageMargins left="0.98425196850393704" right="0.31496062992125984" top="0.9055118110236221" bottom="0.74803149606299213" header="0.51181102362204722" footer="0.51181102362204722"/>
  <pageSetup paperSize="9" scale="2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L34"/>
  <sheetViews>
    <sheetView view="pageBreakPreview" zoomScale="25" zoomScaleNormal="40" zoomScaleSheetLayoutView="25" workbookViewId="0">
      <selection activeCell="C3" sqref="C3:F3"/>
    </sheetView>
  </sheetViews>
  <sheetFormatPr defaultRowHeight="50.25" x14ac:dyDescent="0.7"/>
  <cols>
    <col min="1" max="1" width="9.140625" style="1"/>
    <col min="2" max="2" width="14.140625" style="1" customWidth="1"/>
    <col min="3" max="3" width="130.5703125" style="1" customWidth="1"/>
    <col min="4" max="6" width="75.85546875" style="1" customWidth="1"/>
    <col min="7" max="7" width="7.42578125" style="1" customWidth="1"/>
    <col min="8" max="16384" width="9.140625" style="1"/>
  </cols>
  <sheetData>
    <row r="1" spans="2:12" ht="88.5" customHeight="1" x14ac:dyDescent="0.7">
      <c r="C1" s="2"/>
      <c r="D1" s="2"/>
      <c r="E1" s="2"/>
      <c r="F1" s="2"/>
    </row>
    <row r="2" spans="2:12" ht="133.5" customHeight="1" x14ac:dyDescent="0.7">
      <c r="B2" s="3"/>
      <c r="C2" s="22" t="s">
        <v>85</v>
      </c>
      <c r="D2" s="22"/>
      <c r="E2" s="22"/>
      <c r="F2" s="22"/>
    </row>
    <row r="3" spans="2:12" ht="63" customHeight="1" x14ac:dyDescent="0.7">
      <c r="B3" s="3"/>
      <c r="C3" s="25"/>
      <c r="D3" s="25"/>
      <c r="E3" s="25"/>
      <c r="F3" s="25"/>
    </row>
    <row r="4" spans="2:12" ht="47.25" hidden="1" customHeight="1" x14ac:dyDescent="0.7"/>
    <row r="5" spans="2:12" ht="121.5" customHeight="1" x14ac:dyDescent="0.7">
      <c r="B5" s="21" t="s">
        <v>13</v>
      </c>
      <c r="C5" s="21"/>
      <c r="D5" s="21" t="s">
        <v>58</v>
      </c>
      <c r="E5" s="21" t="s">
        <v>14</v>
      </c>
      <c r="F5" s="21"/>
    </row>
    <row r="6" spans="2:12" ht="166.5" customHeight="1" x14ac:dyDescent="0.7">
      <c r="B6" s="21"/>
      <c r="C6" s="21"/>
      <c r="D6" s="21"/>
      <c r="E6" s="21" t="s">
        <v>15</v>
      </c>
      <c r="F6" s="26" t="s">
        <v>16</v>
      </c>
    </row>
    <row r="7" spans="2:12" ht="52.5" customHeight="1" x14ac:dyDescent="0.7">
      <c r="B7" s="21"/>
      <c r="C7" s="21"/>
      <c r="D7" s="21"/>
      <c r="E7" s="21"/>
      <c r="F7" s="26"/>
    </row>
    <row r="8" spans="2:12" s="12" customFormat="1" ht="57.75" customHeight="1" x14ac:dyDescent="0.7">
      <c r="B8" s="27">
        <v>1</v>
      </c>
      <c r="C8" s="27"/>
      <c r="D8" s="13">
        <v>2</v>
      </c>
      <c r="E8" s="13">
        <v>3</v>
      </c>
      <c r="F8" s="13">
        <v>4</v>
      </c>
    </row>
    <row r="9" spans="2:12" ht="123.75" customHeight="1" x14ac:dyDescent="0.7">
      <c r="B9" s="14">
        <v>1</v>
      </c>
      <c r="C9" s="15" t="s">
        <v>0</v>
      </c>
      <c r="D9" s="16">
        <f>uz!D9</f>
        <v>309</v>
      </c>
      <c r="E9" s="16">
        <f>uz!E9</f>
        <v>2</v>
      </c>
      <c r="F9" s="16">
        <f>uz!F9</f>
        <v>307</v>
      </c>
      <c r="L9" s="8">
        <f>D9-E9-F9</f>
        <v>0</v>
      </c>
    </row>
    <row r="10" spans="2:12" ht="123.75" customHeight="1" x14ac:dyDescent="0.7">
      <c r="B10" s="14">
        <v>2</v>
      </c>
      <c r="C10" s="15" t="s">
        <v>1</v>
      </c>
      <c r="D10" s="16">
        <f>uz!D10</f>
        <v>58</v>
      </c>
      <c r="E10" s="16">
        <f>uz!E10</f>
        <v>0</v>
      </c>
      <c r="F10" s="16">
        <f>uz!F10</f>
        <v>58</v>
      </c>
      <c r="L10" s="8">
        <f t="shared" ref="L10:L24" si="0">D10-E10-F10</f>
        <v>0</v>
      </c>
    </row>
    <row r="11" spans="2:12" ht="123.75" customHeight="1" x14ac:dyDescent="0.7">
      <c r="B11" s="14">
        <v>3</v>
      </c>
      <c r="C11" s="15" t="s">
        <v>2</v>
      </c>
      <c r="D11" s="16">
        <f>uz!D11</f>
        <v>380</v>
      </c>
      <c r="E11" s="16">
        <f>uz!E11</f>
        <v>0</v>
      </c>
      <c r="F11" s="16">
        <f>uz!F11</f>
        <v>380</v>
      </c>
      <c r="L11" s="8">
        <f t="shared" si="0"/>
        <v>0</v>
      </c>
    </row>
    <row r="12" spans="2:12" ht="123.75" customHeight="1" x14ac:dyDescent="0.7">
      <c r="B12" s="14">
        <v>4</v>
      </c>
      <c r="C12" s="15" t="s">
        <v>3</v>
      </c>
      <c r="D12" s="16">
        <f>uz!D12</f>
        <v>82</v>
      </c>
      <c r="E12" s="16">
        <f>uz!E12</f>
        <v>4</v>
      </c>
      <c r="F12" s="16">
        <f>uz!F12</f>
        <v>78</v>
      </c>
      <c r="L12" s="8">
        <f t="shared" si="0"/>
        <v>0</v>
      </c>
    </row>
    <row r="13" spans="2:12" ht="123.75" customHeight="1" x14ac:dyDescent="0.7">
      <c r="B13" s="14">
        <v>5</v>
      </c>
      <c r="C13" s="15" t="s">
        <v>4</v>
      </c>
      <c r="D13" s="16">
        <f>uz!D13</f>
        <v>13</v>
      </c>
      <c r="E13" s="16">
        <f>uz!E13</f>
        <v>0</v>
      </c>
      <c r="F13" s="16">
        <f>uz!F13</f>
        <v>13</v>
      </c>
      <c r="L13" s="8">
        <f t="shared" si="0"/>
        <v>0</v>
      </c>
    </row>
    <row r="14" spans="2:12" ht="123.75" customHeight="1" x14ac:dyDescent="0.7">
      <c r="B14" s="14">
        <v>6</v>
      </c>
      <c r="C14" s="15" t="s">
        <v>5</v>
      </c>
      <c r="D14" s="16">
        <f>uz!D14</f>
        <v>104</v>
      </c>
      <c r="E14" s="16">
        <f>uz!E14</f>
        <v>5</v>
      </c>
      <c r="F14" s="16">
        <f>uz!F14</f>
        <v>99</v>
      </c>
      <c r="L14" s="8">
        <f t="shared" si="0"/>
        <v>0</v>
      </c>
    </row>
    <row r="15" spans="2:12" ht="123.75" customHeight="1" x14ac:dyDescent="0.7">
      <c r="B15" s="14">
        <v>7</v>
      </c>
      <c r="C15" s="15" t="s">
        <v>6</v>
      </c>
      <c r="D15" s="16">
        <f>uz!D15</f>
        <v>109</v>
      </c>
      <c r="E15" s="16">
        <f>uz!E15</f>
        <v>0</v>
      </c>
      <c r="F15" s="16">
        <f>uz!F15</f>
        <v>109</v>
      </c>
      <c r="L15" s="8">
        <f t="shared" si="0"/>
        <v>0</v>
      </c>
    </row>
    <row r="16" spans="2:12" ht="123.75" customHeight="1" x14ac:dyDescent="0.7">
      <c r="B16" s="14">
        <v>8</v>
      </c>
      <c r="C16" s="15" t="s">
        <v>7</v>
      </c>
      <c r="D16" s="16">
        <f>uz!D16</f>
        <v>44</v>
      </c>
      <c r="E16" s="16">
        <f>uz!E16</f>
        <v>4</v>
      </c>
      <c r="F16" s="16">
        <f>uz!F16</f>
        <v>40</v>
      </c>
      <c r="L16" s="8">
        <f t="shared" si="0"/>
        <v>0</v>
      </c>
    </row>
    <row r="17" spans="2:12" ht="123.75" customHeight="1" x14ac:dyDescent="0.7">
      <c r="B17" s="14">
        <v>9</v>
      </c>
      <c r="C17" s="15" t="s">
        <v>37</v>
      </c>
      <c r="D17" s="16">
        <f>uz!D17</f>
        <v>76</v>
      </c>
      <c r="E17" s="16">
        <f>uz!E17</f>
        <v>6</v>
      </c>
      <c r="F17" s="16">
        <f>uz!F17</f>
        <v>70</v>
      </c>
      <c r="L17" s="8">
        <f t="shared" si="0"/>
        <v>0</v>
      </c>
    </row>
    <row r="18" spans="2:12" ht="123.75" customHeight="1" x14ac:dyDescent="0.7">
      <c r="B18" s="14">
        <v>10</v>
      </c>
      <c r="C18" s="15" t="s">
        <v>8</v>
      </c>
      <c r="D18" s="16">
        <f>uz!D18</f>
        <v>204</v>
      </c>
      <c r="E18" s="16">
        <f>uz!E18</f>
        <v>1</v>
      </c>
      <c r="F18" s="16">
        <f>uz!F18</f>
        <v>203</v>
      </c>
      <c r="L18" s="8">
        <f t="shared" si="0"/>
        <v>0</v>
      </c>
    </row>
    <row r="19" spans="2:12" ht="123.75" customHeight="1" x14ac:dyDescent="0.7">
      <c r="B19" s="14">
        <v>11</v>
      </c>
      <c r="C19" s="15" t="s">
        <v>9</v>
      </c>
      <c r="D19" s="16">
        <f>uz!D19</f>
        <v>284</v>
      </c>
      <c r="E19" s="16">
        <f>uz!E19</f>
        <v>17</v>
      </c>
      <c r="F19" s="16">
        <f>uz!F19</f>
        <v>267</v>
      </c>
      <c r="L19" s="8">
        <f t="shared" si="0"/>
        <v>0</v>
      </c>
    </row>
    <row r="20" spans="2:12" ht="123.75" customHeight="1" x14ac:dyDescent="0.7">
      <c r="B20" s="14">
        <v>12</v>
      </c>
      <c r="C20" s="15" t="s">
        <v>10</v>
      </c>
      <c r="D20" s="16">
        <f>uz!D20</f>
        <v>150</v>
      </c>
      <c r="E20" s="16">
        <f>uz!E20</f>
        <v>22</v>
      </c>
      <c r="F20" s="16">
        <f>uz!F20</f>
        <v>128</v>
      </c>
      <c r="L20" s="8">
        <f t="shared" si="0"/>
        <v>0</v>
      </c>
    </row>
    <row r="21" spans="2:12" ht="123.75" customHeight="1" x14ac:dyDescent="0.7">
      <c r="B21" s="14">
        <v>13</v>
      </c>
      <c r="C21" s="15" t="s">
        <v>11</v>
      </c>
      <c r="D21" s="16">
        <f>uz!D21</f>
        <v>104</v>
      </c>
      <c r="E21" s="16">
        <f>uz!E21</f>
        <v>0</v>
      </c>
      <c r="F21" s="16">
        <f>uz!F21</f>
        <v>104</v>
      </c>
      <c r="L21" s="8">
        <f t="shared" si="0"/>
        <v>0</v>
      </c>
    </row>
    <row r="22" spans="2:12" ht="123.75" customHeight="1" x14ac:dyDescent="0.7">
      <c r="B22" s="14">
        <v>14</v>
      </c>
      <c r="C22" s="15" t="s">
        <v>12</v>
      </c>
      <c r="D22" s="16">
        <f>uz!D22</f>
        <v>154</v>
      </c>
      <c r="E22" s="16">
        <f>uz!E22</f>
        <v>8</v>
      </c>
      <c r="F22" s="16">
        <f>uz!F22</f>
        <v>146</v>
      </c>
      <c r="L22" s="8">
        <f t="shared" si="0"/>
        <v>0</v>
      </c>
    </row>
    <row r="23" spans="2:12" ht="123.75" customHeight="1" x14ac:dyDescent="0.7">
      <c r="B23" s="14">
        <v>15</v>
      </c>
      <c r="C23" s="15" t="s">
        <v>57</v>
      </c>
      <c r="D23" s="16">
        <f>uz!D23</f>
        <v>2599</v>
      </c>
      <c r="E23" s="16">
        <f>uz!E23</f>
        <v>320</v>
      </c>
      <c r="F23" s="16">
        <f>uz!F23</f>
        <v>2279</v>
      </c>
      <c r="L23" s="8">
        <f t="shared" si="0"/>
        <v>0</v>
      </c>
    </row>
    <row r="24" spans="2:12" s="10" customFormat="1" ht="84.75" customHeight="1" x14ac:dyDescent="0.7">
      <c r="B24" s="24" t="s">
        <v>59</v>
      </c>
      <c r="C24" s="24"/>
      <c r="D24" s="17">
        <f>SUM(D9:D23)</f>
        <v>4670</v>
      </c>
      <c r="E24" s="17">
        <f t="shared" ref="E24:F24" si="1">SUM(E9:E23)</f>
        <v>389</v>
      </c>
      <c r="F24" s="17">
        <f t="shared" si="1"/>
        <v>4281</v>
      </c>
      <c r="L24" s="11">
        <f t="shared" si="0"/>
        <v>0</v>
      </c>
    </row>
    <row r="25" spans="2:12" ht="36.75" customHeight="1" x14ac:dyDescent="0.7">
      <c r="C25" s="4"/>
      <c r="D25" s="4"/>
      <c r="E25" s="4"/>
      <c r="F25" s="4"/>
    </row>
    <row r="26" spans="2:12" ht="54.75" customHeight="1" x14ac:dyDescent="0.7">
      <c r="C26" s="5"/>
      <c r="D26" s="5"/>
      <c r="E26" s="5"/>
      <c r="F26" s="5"/>
    </row>
    <row r="27" spans="2:12" ht="36.75" customHeight="1" x14ac:dyDescent="0.7">
      <c r="C27" s="23"/>
      <c r="D27" s="23"/>
      <c r="E27" s="23"/>
      <c r="F27" s="23"/>
    </row>
    <row r="28" spans="2:12" ht="36.75" customHeight="1" x14ac:dyDescent="0.7">
      <c r="C28" s="23"/>
      <c r="D28" s="23"/>
      <c r="E28" s="23"/>
      <c r="F28" s="23"/>
    </row>
    <row r="29" spans="2:12" ht="36.75" customHeight="1" x14ac:dyDescent="0.7">
      <c r="C29" s="23"/>
      <c r="D29" s="23"/>
      <c r="E29" s="23"/>
      <c r="F29" s="23"/>
    </row>
    <row r="30" spans="2:12" x14ac:dyDescent="0.7">
      <c r="D30" s="6"/>
      <c r="E30" s="6"/>
      <c r="F30" s="6"/>
    </row>
    <row r="34" spans="4:6" x14ac:dyDescent="0.7">
      <c r="D34" s="7"/>
      <c r="E34" s="7"/>
      <c r="F34" s="7"/>
    </row>
  </sheetData>
  <mergeCells count="12">
    <mergeCell ref="C2:F2"/>
    <mergeCell ref="C3:F3"/>
    <mergeCell ref="D5:D7"/>
    <mergeCell ref="E5:F5"/>
    <mergeCell ref="E6:E7"/>
    <mergeCell ref="F6:F7"/>
    <mergeCell ref="B24:C24"/>
    <mergeCell ref="C27:F27"/>
    <mergeCell ref="C28:F28"/>
    <mergeCell ref="C29:F29"/>
    <mergeCell ref="B5:C7"/>
    <mergeCell ref="B8:C8"/>
  </mergeCells>
  <pageMargins left="0.7" right="0.7" top="0.75" bottom="0.75" header="0.3" footer="0.3"/>
  <pageSetup paperSize="9" scale="23" orientation="portrait" r:id="rId1"/>
  <colBreaks count="1" manualBreakCount="1">
    <brk id="6" max="2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N34"/>
  <sheetViews>
    <sheetView view="pageBreakPreview" zoomScale="25" zoomScaleNormal="100" zoomScaleSheetLayoutView="25" workbookViewId="0">
      <selection activeCell="C3" sqref="C3:F3"/>
    </sheetView>
  </sheetViews>
  <sheetFormatPr defaultRowHeight="50.25" x14ac:dyDescent="0.7"/>
  <cols>
    <col min="1" max="1" width="9.140625" style="1"/>
    <col min="2" max="2" width="14.140625" style="1" customWidth="1"/>
    <col min="3" max="3" width="128.28515625" style="1" customWidth="1"/>
    <col min="4" max="6" width="97" style="1" customWidth="1"/>
    <col min="7" max="7" width="7.42578125" style="1" customWidth="1"/>
    <col min="8" max="16384" width="9.140625" style="1"/>
  </cols>
  <sheetData>
    <row r="1" spans="2:14" ht="88.5" customHeight="1" x14ac:dyDescent="0.7">
      <c r="C1" s="2"/>
      <c r="D1" s="2"/>
      <c r="E1" s="2"/>
      <c r="F1" s="2"/>
    </row>
    <row r="2" spans="2:14" ht="133.5" customHeight="1" x14ac:dyDescent="0.7">
      <c r="B2" s="3"/>
      <c r="C2" s="22" t="s">
        <v>86</v>
      </c>
      <c r="D2" s="22"/>
      <c r="E2" s="22"/>
      <c r="F2" s="22"/>
    </row>
    <row r="3" spans="2:14" ht="63" customHeight="1" x14ac:dyDescent="0.7">
      <c r="B3" s="3"/>
      <c r="C3" s="25"/>
      <c r="D3" s="25"/>
      <c r="E3" s="25"/>
      <c r="F3" s="25"/>
    </row>
    <row r="4" spans="2:14" ht="47.25" hidden="1" customHeight="1" x14ac:dyDescent="0.7"/>
    <row r="5" spans="2:14" ht="121.5" customHeight="1" x14ac:dyDescent="0.7">
      <c r="B5" s="21" t="s">
        <v>77</v>
      </c>
      <c r="C5" s="21"/>
      <c r="D5" s="21" t="s">
        <v>78</v>
      </c>
      <c r="E5" s="21" t="s">
        <v>79</v>
      </c>
      <c r="F5" s="21"/>
    </row>
    <row r="6" spans="2:14" ht="166.5" customHeight="1" x14ac:dyDescent="0.7">
      <c r="B6" s="21"/>
      <c r="C6" s="21"/>
      <c r="D6" s="21"/>
      <c r="E6" s="21" t="s">
        <v>80</v>
      </c>
      <c r="F6" s="26" t="s">
        <v>81</v>
      </c>
    </row>
    <row r="7" spans="2:14" ht="52.5" customHeight="1" x14ac:dyDescent="0.7">
      <c r="B7" s="21"/>
      <c r="C7" s="21"/>
      <c r="D7" s="21"/>
      <c r="E7" s="21"/>
      <c r="F7" s="26"/>
      <c r="K7" s="18"/>
      <c r="L7" s="18"/>
      <c r="M7" s="18"/>
      <c r="N7" s="18"/>
    </row>
    <row r="8" spans="2:14" s="9" customFormat="1" ht="57.75" customHeight="1" x14ac:dyDescent="0.7">
      <c r="B8" s="27">
        <v>1</v>
      </c>
      <c r="C8" s="27"/>
      <c r="D8" s="13">
        <v>2</v>
      </c>
      <c r="E8" s="13">
        <v>3</v>
      </c>
      <c r="F8" s="13">
        <v>4</v>
      </c>
      <c r="K8" s="19"/>
      <c r="L8" s="19"/>
      <c r="M8" s="19"/>
      <c r="N8" s="19"/>
    </row>
    <row r="9" spans="2:14" ht="123.75" customHeight="1" x14ac:dyDescent="0.7">
      <c r="B9" s="14">
        <v>1</v>
      </c>
      <c r="C9" s="15" t="s">
        <v>61</v>
      </c>
      <c r="D9" s="16">
        <f>uz!D9</f>
        <v>309</v>
      </c>
      <c r="E9" s="16">
        <f>uz!E9</f>
        <v>2</v>
      </c>
      <c r="F9" s="16">
        <f>uz!F9</f>
        <v>307</v>
      </c>
      <c r="K9" s="18"/>
      <c r="L9" s="18"/>
      <c r="M9" s="18"/>
      <c r="N9" s="18"/>
    </row>
    <row r="10" spans="2:14" ht="123.75" customHeight="1" x14ac:dyDescent="0.7">
      <c r="B10" s="14">
        <v>2</v>
      </c>
      <c r="C10" s="15" t="s">
        <v>62</v>
      </c>
      <c r="D10" s="16">
        <f>uz!D10</f>
        <v>58</v>
      </c>
      <c r="E10" s="16">
        <f>uz!E10</f>
        <v>0</v>
      </c>
      <c r="F10" s="16">
        <f>uz!F10</f>
        <v>58</v>
      </c>
      <c r="K10" s="18"/>
      <c r="L10" s="18"/>
      <c r="M10" s="18"/>
      <c r="N10" s="18"/>
    </row>
    <row r="11" spans="2:14" ht="123.75" customHeight="1" x14ac:dyDescent="0.7">
      <c r="B11" s="14">
        <v>3</v>
      </c>
      <c r="C11" s="15" t="s">
        <v>63</v>
      </c>
      <c r="D11" s="16">
        <f>uz!D11</f>
        <v>380</v>
      </c>
      <c r="E11" s="16">
        <f>uz!E11</f>
        <v>0</v>
      </c>
      <c r="F11" s="16">
        <f>uz!F11</f>
        <v>380</v>
      </c>
      <c r="K11" s="18"/>
      <c r="L11" s="18"/>
      <c r="M11" s="18"/>
      <c r="N11" s="18"/>
    </row>
    <row r="12" spans="2:14" ht="123.75" customHeight="1" x14ac:dyDescent="0.7">
      <c r="B12" s="14">
        <v>4</v>
      </c>
      <c r="C12" s="15" t="s">
        <v>64</v>
      </c>
      <c r="D12" s="16">
        <f>uz!D12</f>
        <v>82</v>
      </c>
      <c r="E12" s="16">
        <f>uz!E12</f>
        <v>4</v>
      </c>
      <c r="F12" s="16">
        <f>uz!F12</f>
        <v>78</v>
      </c>
      <c r="K12" s="18"/>
      <c r="L12" s="18"/>
      <c r="M12" s="18"/>
      <c r="N12" s="18"/>
    </row>
    <row r="13" spans="2:14" ht="123.75" customHeight="1" x14ac:dyDescent="0.7">
      <c r="B13" s="14">
        <v>5</v>
      </c>
      <c r="C13" s="15" t="s">
        <v>65</v>
      </c>
      <c r="D13" s="16">
        <f>uz!D13</f>
        <v>13</v>
      </c>
      <c r="E13" s="16">
        <f>uz!E13</f>
        <v>0</v>
      </c>
      <c r="F13" s="16">
        <f>uz!F13</f>
        <v>13</v>
      </c>
      <c r="K13" s="18"/>
      <c r="L13" s="18"/>
      <c r="M13" s="18"/>
      <c r="N13" s="18"/>
    </row>
    <row r="14" spans="2:14" ht="123.75" customHeight="1" x14ac:dyDescent="0.7">
      <c r="B14" s="14">
        <v>6</v>
      </c>
      <c r="C14" s="15" t="s">
        <v>66</v>
      </c>
      <c r="D14" s="16">
        <f>uz!D14</f>
        <v>104</v>
      </c>
      <c r="E14" s="16">
        <f>uz!E14</f>
        <v>5</v>
      </c>
      <c r="F14" s="16">
        <f>uz!F14</f>
        <v>99</v>
      </c>
      <c r="K14" s="18"/>
      <c r="L14" s="18"/>
      <c r="M14" s="18"/>
      <c r="N14" s="18"/>
    </row>
    <row r="15" spans="2:14" ht="123.75" customHeight="1" x14ac:dyDescent="0.7">
      <c r="B15" s="14">
        <v>7</v>
      </c>
      <c r="C15" s="15" t="s">
        <v>67</v>
      </c>
      <c r="D15" s="16">
        <f>uz!D15</f>
        <v>109</v>
      </c>
      <c r="E15" s="16">
        <f>uz!E15</f>
        <v>0</v>
      </c>
      <c r="F15" s="16">
        <f>uz!F15</f>
        <v>109</v>
      </c>
      <c r="K15" s="18"/>
      <c r="L15" s="18"/>
      <c r="M15" s="18"/>
      <c r="N15" s="18"/>
    </row>
    <row r="16" spans="2:14" ht="123.75" customHeight="1" x14ac:dyDescent="0.7">
      <c r="B16" s="14">
        <v>8</v>
      </c>
      <c r="C16" s="15" t="s">
        <v>68</v>
      </c>
      <c r="D16" s="16">
        <f>uz!D16</f>
        <v>44</v>
      </c>
      <c r="E16" s="16">
        <f>uz!E16</f>
        <v>4</v>
      </c>
      <c r="F16" s="16">
        <f>uz!F16</f>
        <v>40</v>
      </c>
      <c r="K16" s="18"/>
      <c r="L16" s="18"/>
      <c r="M16" s="18"/>
      <c r="N16" s="18"/>
    </row>
    <row r="17" spans="2:14" ht="123.75" customHeight="1" x14ac:dyDescent="0.7">
      <c r="B17" s="14">
        <v>9</v>
      </c>
      <c r="C17" s="15" t="s">
        <v>69</v>
      </c>
      <c r="D17" s="16">
        <f>uz!D17</f>
        <v>76</v>
      </c>
      <c r="E17" s="16">
        <f>uz!E17</f>
        <v>6</v>
      </c>
      <c r="F17" s="16">
        <f>uz!F17</f>
        <v>70</v>
      </c>
      <c r="K17" s="18"/>
      <c r="L17" s="18"/>
      <c r="M17" s="18"/>
      <c r="N17" s="18"/>
    </row>
    <row r="18" spans="2:14" ht="123.75" customHeight="1" x14ac:dyDescent="0.7">
      <c r="B18" s="14">
        <v>10</v>
      </c>
      <c r="C18" s="15" t="s">
        <v>70</v>
      </c>
      <c r="D18" s="16">
        <f>uz!D18</f>
        <v>204</v>
      </c>
      <c r="E18" s="16">
        <f>uz!E18</f>
        <v>1</v>
      </c>
      <c r="F18" s="16">
        <f>uz!F18</f>
        <v>203</v>
      </c>
      <c r="K18" s="18"/>
      <c r="L18" s="18"/>
      <c r="M18" s="18"/>
      <c r="N18" s="18"/>
    </row>
    <row r="19" spans="2:14" ht="123.75" customHeight="1" x14ac:dyDescent="0.7">
      <c r="B19" s="14">
        <v>11</v>
      </c>
      <c r="C19" s="15" t="s">
        <v>71</v>
      </c>
      <c r="D19" s="16">
        <f>uz!D19</f>
        <v>284</v>
      </c>
      <c r="E19" s="16">
        <f>uz!E19</f>
        <v>17</v>
      </c>
      <c r="F19" s="16">
        <f>uz!F19</f>
        <v>267</v>
      </c>
      <c r="K19" s="18"/>
      <c r="L19" s="18"/>
      <c r="M19" s="18"/>
      <c r="N19" s="18"/>
    </row>
    <row r="20" spans="2:14" ht="123.75" customHeight="1" x14ac:dyDescent="0.7">
      <c r="B20" s="14">
        <v>12</v>
      </c>
      <c r="C20" s="15" t="s">
        <v>72</v>
      </c>
      <c r="D20" s="16">
        <f>uz!D20</f>
        <v>150</v>
      </c>
      <c r="E20" s="16">
        <f>uz!E20</f>
        <v>22</v>
      </c>
      <c r="F20" s="16">
        <f>uz!F20</f>
        <v>128</v>
      </c>
      <c r="K20" s="18"/>
      <c r="L20" s="18"/>
      <c r="M20" s="18"/>
      <c r="N20" s="18"/>
    </row>
    <row r="21" spans="2:14" ht="123.75" customHeight="1" x14ac:dyDescent="0.7">
      <c r="B21" s="14">
        <v>13</v>
      </c>
      <c r="C21" s="15" t="s">
        <v>73</v>
      </c>
      <c r="D21" s="16">
        <f>uz!D21</f>
        <v>104</v>
      </c>
      <c r="E21" s="16">
        <f>uz!E21</f>
        <v>0</v>
      </c>
      <c r="F21" s="16">
        <f>uz!F21</f>
        <v>104</v>
      </c>
      <c r="K21" s="18"/>
      <c r="L21" s="18"/>
      <c r="M21" s="18"/>
      <c r="N21" s="18"/>
    </row>
    <row r="22" spans="2:14" ht="123.75" customHeight="1" x14ac:dyDescent="0.7">
      <c r="B22" s="14">
        <v>14</v>
      </c>
      <c r="C22" s="15" t="s">
        <v>74</v>
      </c>
      <c r="D22" s="16">
        <f>uz!D22</f>
        <v>154</v>
      </c>
      <c r="E22" s="16">
        <f>uz!E22</f>
        <v>8</v>
      </c>
      <c r="F22" s="16">
        <f>uz!F22</f>
        <v>146</v>
      </c>
      <c r="K22" s="18"/>
      <c r="L22" s="18"/>
      <c r="M22" s="18"/>
      <c r="N22" s="18"/>
    </row>
    <row r="23" spans="2:14" ht="123.75" customHeight="1" x14ac:dyDescent="0.7">
      <c r="B23" s="14">
        <v>15</v>
      </c>
      <c r="C23" s="15" t="s">
        <v>75</v>
      </c>
      <c r="D23" s="16">
        <f>uz!D23</f>
        <v>2599</v>
      </c>
      <c r="E23" s="16">
        <f>uz!E23</f>
        <v>320</v>
      </c>
      <c r="F23" s="16">
        <f>uz!F23</f>
        <v>2279</v>
      </c>
      <c r="K23" s="18"/>
      <c r="L23" s="18"/>
      <c r="M23" s="18"/>
      <c r="N23" s="18"/>
    </row>
    <row r="24" spans="2:14" s="10" customFormat="1" ht="84.75" customHeight="1" x14ac:dyDescent="0.7">
      <c r="B24" s="24" t="s">
        <v>76</v>
      </c>
      <c r="C24" s="24"/>
      <c r="D24" s="17">
        <f>SUM(D9:D23)</f>
        <v>4670</v>
      </c>
      <c r="E24" s="17">
        <f t="shared" ref="E24:F24" si="0">SUM(E9:E23)</f>
        <v>389</v>
      </c>
      <c r="F24" s="17">
        <f t="shared" si="0"/>
        <v>4281</v>
      </c>
      <c r="K24" s="20"/>
      <c r="L24" s="20"/>
      <c r="M24" s="20"/>
      <c r="N24" s="20"/>
    </row>
    <row r="25" spans="2:14" ht="36.75" customHeight="1" x14ac:dyDescent="0.7">
      <c r="C25" s="4"/>
      <c r="D25" s="4"/>
      <c r="E25" s="4"/>
      <c r="F25" s="4"/>
      <c r="K25" s="18"/>
      <c r="L25" s="18"/>
      <c r="M25" s="18"/>
      <c r="N25" s="18"/>
    </row>
    <row r="26" spans="2:14" ht="54.75" customHeight="1" x14ac:dyDescent="0.7">
      <c r="C26" s="5"/>
      <c r="D26" s="5"/>
      <c r="E26" s="5"/>
      <c r="F26" s="5"/>
      <c r="K26" s="18"/>
      <c r="L26" s="18"/>
      <c r="M26" s="18"/>
      <c r="N26" s="18"/>
    </row>
    <row r="27" spans="2:14" ht="36.75" customHeight="1" x14ac:dyDescent="0.7">
      <c r="C27" s="23"/>
      <c r="D27" s="23"/>
      <c r="E27" s="23"/>
      <c r="F27" s="23"/>
      <c r="K27" s="18"/>
      <c r="L27" s="18"/>
      <c r="M27" s="18"/>
      <c r="N27" s="18"/>
    </row>
    <row r="28" spans="2:14" ht="36.75" customHeight="1" x14ac:dyDescent="0.7">
      <c r="C28" s="23"/>
      <c r="D28" s="23"/>
      <c r="E28" s="23"/>
      <c r="F28" s="23"/>
      <c r="K28" s="18"/>
      <c r="L28" s="18"/>
      <c r="M28" s="18"/>
      <c r="N28" s="18"/>
    </row>
    <row r="29" spans="2:14" ht="36.75" customHeight="1" x14ac:dyDescent="0.7">
      <c r="C29" s="23"/>
      <c r="D29" s="23"/>
      <c r="E29" s="23"/>
      <c r="F29" s="23"/>
      <c r="K29" s="18"/>
      <c r="L29" s="18"/>
      <c r="M29" s="18"/>
      <c r="N29" s="18"/>
    </row>
    <row r="30" spans="2:14" x14ac:dyDescent="0.7">
      <c r="D30" s="6"/>
      <c r="E30" s="6"/>
      <c r="F30" s="6"/>
      <c r="K30" s="18"/>
      <c r="L30" s="18"/>
      <c r="M30" s="18"/>
      <c r="N30" s="18"/>
    </row>
    <row r="31" spans="2:14" x14ac:dyDescent="0.7">
      <c r="K31" s="18"/>
      <c r="L31" s="18"/>
      <c r="M31" s="18"/>
      <c r="N31" s="18"/>
    </row>
    <row r="32" spans="2:14" x14ac:dyDescent="0.7">
      <c r="K32" s="18"/>
      <c r="L32" s="18"/>
      <c r="M32" s="18"/>
      <c r="N32" s="18"/>
    </row>
    <row r="34" spans="4:6" x14ac:dyDescent="0.7">
      <c r="D34" s="7"/>
      <c r="E34" s="7"/>
      <c r="F34" s="7"/>
    </row>
  </sheetData>
  <mergeCells count="12">
    <mergeCell ref="C2:F2"/>
    <mergeCell ref="C3:F3"/>
    <mergeCell ref="B5:C7"/>
    <mergeCell ref="D5:D7"/>
    <mergeCell ref="E5:F5"/>
    <mergeCell ref="E6:E7"/>
    <mergeCell ref="F6:F7"/>
    <mergeCell ref="B8:C8"/>
    <mergeCell ref="B24:C24"/>
    <mergeCell ref="C27:F27"/>
    <mergeCell ref="C28:F28"/>
    <mergeCell ref="C29:F29"/>
  </mergeCells>
  <pageMargins left="0.98425196850393704" right="0.31496062992125984" top="0.9055118110236221" bottom="0.74803149606299213" header="0.51181102362204722" footer="0.51181102362204722"/>
  <pageSetup paperSize="9" scale="2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L34"/>
  <sheetViews>
    <sheetView view="pageBreakPreview" zoomScale="25" zoomScaleNormal="100" zoomScaleSheetLayoutView="25" workbookViewId="0">
      <selection activeCell="C3" sqref="C3:F3"/>
    </sheetView>
  </sheetViews>
  <sheetFormatPr defaultRowHeight="50.25" x14ac:dyDescent="0.7"/>
  <cols>
    <col min="1" max="1" width="9.140625" style="1"/>
    <col min="2" max="2" width="14.140625" style="1" customWidth="1"/>
    <col min="3" max="3" width="130.5703125" style="1" customWidth="1"/>
    <col min="4" max="6" width="75.85546875" style="1" customWidth="1"/>
    <col min="7" max="7" width="7.42578125" style="1" customWidth="1"/>
    <col min="8" max="16384" width="9.140625" style="1"/>
  </cols>
  <sheetData>
    <row r="1" spans="2:12" ht="88.5" customHeight="1" x14ac:dyDescent="0.7">
      <c r="C1" s="2"/>
      <c r="D1" s="2"/>
      <c r="E1" s="2"/>
      <c r="F1" s="2"/>
    </row>
    <row r="2" spans="2:12" ht="188.25" customHeight="1" x14ac:dyDescent="0.7">
      <c r="B2" s="3"/>
      <c r="C2" s="22" t="s">
        <v>87</v>
      </c>
      <c r="D2" s="22"/>
      <c r="E2" s="22"/>
      <c r="F2" s="22"/>
    </row>
    <row r="3" spans="2:12" ht="63" customHeight="1" x14ac:dyDescent="0.7">
      <c r="B3" s="3"/>
      <c r="C3" s="25"/>
      <c r="D3" s="25"/>
      <c r="E3" s="25"/>
      <c r="F3" s="25"/>
    </row>
    <row r="4" spans="2:12" ht="47.25" hidden="1" customHeight="1" x14ac:dyDescent="0.7"/>
    <row r="5" spans="2:12" ht="121.5" customHeight="1" x14ac:dyDescent="0.7">
      <c r="B5" s="21" t="s">
        <v>17</v>
      </c>
      <c r="C5" s="21"/>
      <c r="D5" s="21" t="s">
        <v>18</v>
      </c>
      <c r="E5" s="21" t="s">
        <v>19</v>
      </c>
      <c r="F5" s="21"/>
    </row>
    <row r="6" spans="2:12" ht="166.5" customHeight="1" x14ac:dyDescent="0.7">
      <c r="B6" s="21"/>
      <c r="C6" s="21"/>
      <c r="D6" s="21"/>
      <c r="E6" s="21" t="s">
        <v>20</v>
      </c>
      <c r="F6" s="26" t="s">
        <v>21</v>
      </c>
    </row>
    <row r="7" spans="2:12" ht="52.5" customHeight="1" x14ac:dyDescent="0.7">
      <c r="B7" s="21"/>
      <c r="C7" s="21"/>
      <c r="D7" s="21"/>
      <c r="E7" s="21"/>
      <c r="F7" s="26"/>
    </row>
    <row r="8" spans="2:12" s="12" customFormat="1" ht="57.75" customHeight="1" x14ac:dyDescent="0.7">
      <c r="B8" s="27">
        <v>1</v>
      </c>
      <c r="C8" s="27"/>
      <c r="D8" s="13">
        <v>2</v>
      </c>
      <c r="E8" s="13">
        <v>3</v>
      </c>
      <c r="F8" s="13">
        <v>4</v>
      </c>
    </row>
    <row r="9" spans="2:12" ht="123.75" customHeight="1" x14ac:dyDescent="0.7">
      <c r="B9" s="14">
        <v>1</v>
      </c>
      <c r="C9" s="15" t="s">
        <v>23</v>
      </c>
      <c r="D9" s="16">
        <f>uz!D9</f>
        <v>309</v>
      </c>
      <c r="E9" s="16">
        <f>uz!E9</f>
        <v>2</v>
      </c>
      <c r="F9" s="16">
        <f>uz!F9</f>
        <v>307</v>
      </c>
      <c r="L9" s="8">
        <f>D9-E9-F9</f>
        <v>0</v>
      </c>
    </row>
    <row r="10" spans="2:12" ht="123.75" customHeight="1" x14ac:dyDescent="0.7">
      <c r="B10" s="14">
        <v>2</v>
      </c>
      <c r="C10" s="15" t="s">
        <v>24</v>
      </c>
      <c r="D10" s="16">
        <f>uz!D10</f>
        <v>58</v>
      </c>
      <c r="E10" s="16">
        <f>uz!E10</f>
        <v>0</v>
      </c>
      <c r="F10" s="16">
        <f>uz!F10</f>
        <v>58</v>
      </c>
      <c r="L10" s="8">
        <f t="shared" ref="L10:L24" si="0">D10-E10-F10</f>
        <v>0</v>
      </c>
    </row>
    <row r="11" spans="2:12" ht="123.75" customHeight="1" x14ac:dyDescent="0.7">
      <c r="B11" s="14">
        <v>3</v>
      </c>
      <c r="C11" s="15" t="s">
        <v>25</v>
      </c>
      <c r="D11" s="16">
        <f>uz!D11</f>
        <v>380</v>
      </c>
      <c r="E11" s="16">
        <f>uz!E11</f>
        <v>0</v>
      </c>
      <c r="F11" s="16">
        <f>uz!F11</f>
        <v>380</v>
      </c>
      <c r="L11" s="8">
        <f t="shared" si="0"/>
        <v>0</v>
      </c>
    </row>
    <row r="12" spans="2:12" ht="123.75" customHeight="1" x14ac:dyDescent="0.7">
      <c r="B12" s="14">
        <v>4</v>
      </c>
      <c r="C12" s="15" t="s">
        <v>26</v>
      </c>
      <c r="D12" s="16">
        <f>uz!D12</f>
        <v>82</v>
      </c>
      <c r="E12" s="16">
        <f>uz!E12</f>
        <v>4</v>
      </c>
      <c r="F12" s="16">
        <f>uz!F12</f>
        <v>78</v>
      </c>
      <c r="L12" s="8">
        <f t="shared" si="0"/>
        <v>0</v>
      </c>
    </row>
    <row r="13" spans="2:12" ht="123.75" customHeight="1" x14ac:dyDescent="0.7">
      <c r="B13" s="14">
        <v>5</v>
      </c>
      <c r="C13" s="15" t="s">
        <v>27</v>
      </c>
      <c r="D13" s="16">
        <f>uz!D13</f>
        <v>13</v>
      </c>
      <c r="E13" s="16">
        <f>uz!E13</f>
        <v>0</v>
      </c>
      <c r="F13" s="16">
        <f>uz!F13</f>
        <v>13</v>
      </c>
      <c r="L13" s="8">
        <f t="shared" si="0"/>
        <v>0</v>
      </c>
    </row>
    <row r="14" spans="2:12" ht="123.75" customHeight="1" x14ac:dyDescent="0.7">
      <c r="B14" s="14">
        <v>6</v>
      </c>
      <c r="C14" s="15" t="s">
        <v>28</v>
      </c>
      <c r="D14" s="16">
        <f>uz!D14</f>
        <v>104</v>
      </c>
      <c r="E14" s="16">
        <f>uz!E14</f>
        <v>5</v>
      </c>
      <c r="F14" s="16">
        <f>uz!F14</f>
        <v>99</v>
      </c>
      <c r="L14" s="8">
        <f t="shared" si="0"/>
        <v>0</v>
      </c>
    </row>
    <row r="15" spans="2:12" ht="123.75" customHeight="1" x14ac:dyDescent="0.7">
      <c r="B15" s="14">
        <v>7</v>
      </c>
      <c r="C15" s="15" t="s">
        <v>29</v>
      </c>
      <c r="D15" s="16">
        <f>uz!D15</f>
        <v>109</v>
      </c>
      <c r="E15" s="16">
        <f>uz!E15</f>
        <v>0</v>
      </c>
      <c r="F15" s="16">
        <f>uz!F15</f>
        <v>109</v>
      </c>
      <c r="L15" s="8">
        <f t="shared" si="0"/>
        <v>0</v>
      </c>
    </row>
    <row r="16" spans="2:12" ht="123.75" customHeight="1" x14ac:dyDescent="0.7">
      <c r="B16" s="14">
        <v>8</v>
      </c>
      <c r="C16" s="15" t="s">
        <v>30</v>
      </c>
      <c r="D16" s="16">
        <f>uz!D16</f>
        <v>44</v>
      </c>
      <c r="E16" s="16">
        <f>uz!E16</f>
        <v>4</v>
      </c>
      <c r="F16" s="16">
        <f>uz!F16</f>
        <v>40</v>
      </c>
      <c r="L16" s="8">
        <f t="shared" si="0"/>
        <v>0</v>
      </c>
    </row>
    <row r="17" spans="2:12" ht="123.75" customHeight="1" x14ac:dyDescent="0.7">
      <c r="B17" s="14">
        <v>9</v>
      </c>
      <c r="C17" s="15" t="s">
        <v>31</v>
      </c>
      <c r="D17" s="16">
        <f>uz!D17</f>
        <v>76</v>
      </c>
      <c r="E17" s="16">
        <f>uz!E17</f>
        <v>6</v>
      </c>
      <c r="F17" s="16">
        <f>uz!F17</f>
        <v>70</v>
      </c>
      <c r="L17" s="8">
        <f t="shared" si="0"/>
        <v>0</v>
      </c>
    </row>
    <row r="18" spans="2:12" ht="123.75" customHeight="1" x14ac:dyDescent="0.7">
      <c r="B18" s="14">
        <v>10</v>
      </c>
      <c r="C18" s="15" t="s">
        <v>32</v>
      </c>
      <c r="D18" s="16">
        <f>uz!D18</f>
        <v>204</v>
      </c>
      <c r="E18" s="16">
        <f>uz!E18</f>
        <v>1</v>
      </c>
      <c r="F18" s="16">
        <f>uz!F18</f>
        <v>203</v>
      </c>
      <c r="L18" s="8">
        <f t="shared" si="0"/>
        <v>0</v>
      </c>
    </row>
    <row r="19" spans="2:12" ht="123.75" customHeight="1" x14ac:dyDescent="0.7">
      <c r="B19" s="14">
        <v>11</v>
      </c>
      <c r="C19" s="15" t="s">
        <v>33</v>
      </c>
      <c r="D19" s="16">
        <f>uz!D19</f>
        <v>284</v>
      </c>
      <c r="E19" s="16">
        <f>uz!E19</f>
        <v>17</v>
      </c>
      <c r="F19" s="16">
        <f>uz!F19</f>
        <v>267</v>
      </c>
      <c r="L19" s="8">
        <f t="shared" si="0"/>
        <v>0</v>
      </c>
    </row>
    <row r="20" spans="2:12" ht="123.75" customHeight="1" x14ac:dyDescent="0.7">
      <c r="B20" s="14">
        <v>12</v>
      </c>
      <c r="C20" s="15" t="s">
        <v>34</v>
      </c>
      <c r="D20" s="16">
        <f>uz!D20</f>
        <v>150</v>
      </c>
      <c r="E20" s="16">
        <f>uz!E20</f>
        <v>22</v>
      </c>
      <c r="F20" s="16">
        <f>uz!F20</f>
        <v>128</v>
      </c>
      <c r="L20" s="8">
        <f t="shared" si="0"/>
        <v>0</v>
      </c>
    </row>
    <row r="21" spans="2:12" ht="123.75" customHeight="1" x14ac:dyDescent="0.7">
      <c r="B21" s="14">
        <v>13</v>
      </c>
      <c r="C21" s="15" t="s">
        <v>35</v>
      </c>
      <c r="D21" s="16">
        <f>uz!D21</f>
        <v>104</v>
      </c>
      <c r="E21" s="16">
        <f>uz!E21</f>
        <v>0</v>
      </c>
      <c r="F21" s="16">
        <f>uz!F21</f>
        <v>104</v>
      </c>
      <c r="L21" s="8">
        <f t="shared" si="0"/>
        <v>0</v>
      </c>
    </row>
    <row r="22" spans="2:12" ht="123.75" customHeight="1" x14ac:dyDescent="0.7">
      <c r="B22" s="14">
        <v>14</v>
      </c>
      <c r="C22" s="15" t="s">
        <v>36</v>
      </c>
      <c r="D22" s="16">
        <f>uz!D22</f>
        <v>154</v>
      </c>
      <c r="E22" s="16">
        <f>uz!E22</f>
        <v>8</v>
      </c>
      <c r="F22" s="16">
        <f>uz!F22</f>
        <v>146</v>
      </c>
      <c r="L22" s="8">
        <f t="shared" si="0"/>
        <v>0</v>
      </c>
    </row>
    <row r="23" spans="2:12" ht="123.75" customHeight="1" x14ac:dyDescent="0.7">
      <c r="B23" s="14">
        <v>15</v>
      </c>
      <c r="C23" s="15" t="s">
        <v>60</v>
      </c>
      <c r="D23" s="16">
        <f>uz!D23</f>
        <v>2599</v>
      </c>
      <c r="E23" s="16">
        <f>uz!E23</f>
        <v>320</v>
      </c>
      <c r="F23" s="16">
        <f>uz!F23</f>
        <v>2279</v>
      </c>
      <c r="L23" s="8">
        <f t="shared" si="0"/>
        <v>0</v>
      </c>
    </row>
    <row r="24" spans="2:12" s="10" customFormat="1" ht="84.75" customHeight="1" x14ac:dyDescent="0.7">
      <c r="B24" s="24" t="s">
        <v>22</v>
      </c>
      <c r="C24" s="24"/>
      <c r="D24" s="17">
        <f>SUM(D9:D23)</f>
        <v>4670</v>
      </c>
      <c r="E24" s="17">
        <f t="shared" ref="E24:F24" si="1">SUM(E9:E23)</f>
        <v>389</v>
      </c>
      <c r="F24" s="17">
        <f t="shared" si="1"/>
        <v>4281</v>
      </c>
      <c r="L24" s="11">
        <f t="shared" si="0"/>
        <v>0</v>
      </c>
    </row>
    <row r="25" spans="2:12" ht="36.75" customHeight="1" x14ac:dyDescent="0.7">
      <c r="C25" s="4"/>
      <c r="D25" s="4"/>
      <c r="E25" s="4"/>
      <c r="F25" s="4"/>
    </row>
    <row r="26" spans="2:12" ht="54.75" customHeight="1" x14ac:dyDescent="0.7">
      <c r="C26" s="5"/>
      <c r="D26" s="5"/>
      <c r="E26" s="5"/>
      <c r="F26" s="5"/>
    </row>
    <row r="27" spans="2:12" ht="36.75" customHeight="1" x14ac:dyDescent="0.7">
      <c r="C27" s="23"/>
      <c r="D27" s="23"/>
      <c r="E27" s="23"/>
      <c r="F27" s="23"/>
    </row>
    <row r="28" spans="2:12" ht="36.75" customHeight="1" x14ac:dyDescent="0.7">
      <c r="C28" s="23"/>
      <c r="D28" s="23"/>
      <c r="E28" s="23"/>
      <c r="F28" s="23"/>
    </row>
    <row r="29" spans="2:12" ht="36.75" customHeight="1" x14ac:dyDescent="0.7">
      <c r="C29" s="23"/>
      <c r="D29" s="23"/>
      <c r="E29" s="23"/>
      <c r="F29" s="23"/>
    </row>
    <row r="30" spans="2:12" x14ac:dyDescent="0.7">
      <c r="D30" s="6"/>
      <c r="E30" s="6"/>
      <c r="F30" s="6"/>
    </row>
    <row r="34" spans="4:6" x14ac:dyDescent="0.7">
      <c r="D34" s="7"/>
      <c r="E34" s="7"/>
      <c r="F34" s="7"/>
    </row>
  </sheetData>
  <mergeCells count="12">
    <mergeCell ref="C2:F2"/>
    <mergeCell ref="C3:F3"/>
    <mergeCell ref="D5:D7"/>
    <mergeCell ref="E5:F5"/>
    <mergeCell ref="E6:E7"/>
    <mergeCell ref="F6:F7"/>
    <mergeCell ref="B24:C24"/>
    <mergeCell ref="C27:F27"/>
    <mergeCell ref="C28:F28"/>
    <mergeCell ref="C29:F29"/>
    <mergeCell ref="B5:C7"/>
    <mergeCell ref="B8:C8"/>
  </mergeCells>
  <pageMargins left="0.7" right="0.7" top="0.75" bottom="0.75" header="0.3" footer="0.3"/>
  <pageSetup paperSize="9" scale="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uz</vt:lpstr>
      <vt:lpstr>ру</vt:lpstr>
      <vt:lpstr>уз</vt:lpstr>
      <vt:lpstr>анг</vt:lpstr>
      <vt:lpstr>uz!Область_печати</vt:lpstr>
      <vt:lpstr>анг!Область_печати</vt:lpstr>
      <vt:lpstr>ру!Область_печати</vt:lpstr>
      <vt:lpstr>уз!Область_печати</vt:lpstr>
    </vt:vector>
  </TitlesOfParts>
  <Company>Gnk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protection</dc:creator>
  <cp:lastModifiedBy>User</cp:lastModifiedBy>
  <cp:lastPrinted>2023-09-14T06:13:55Z</cp:lastPrinted>
  <dcterms:created xsi:type="dcterms:W3CDTF">2006-02-28T10:37:09Z</dcterms:created>
  <dcterms:modified xsi:type="dcterms:W3CDTF">2024-08-06T09:40:50Z</dcterms:modified>
</cp:coreProperties>
</file>